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Secretaria de cultura\"/>
    </mc:Choice>
  </mc:AlternateContent>
  <bookViews>
    <workbookView xWindow="0" yWindow="0" windowWidth="23040" windowHeight="8544"/>
  </bookViews>
  <sheets>
    <sheet name="Evaluacion Plan de Mitigación" sheetId="1" r:id="rId1"/>
    <sheet name="Seguimiento Riesgos Corrupción" sheetId="3" r:id="rId2"/>
    <sheet name="Valoración del Impacto" sheetId="2" r:id="rId3"/>
  </sheets>
  <externalReferences>
    <externalReference r:id="rId4"/>
    <externalReference r:id="rId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3" l="1"/>
  <c r="C53" i="3"/>
  <c r="W22" i="2" l="1"/>
  <c r="V22" i="2"/>
  <c r="U22" i="2"/>
  <c r="T22" i="2"/>
  <c r="S22" i="2"/>
  <c r="R22" i="2"/>
  <c r="P22" i="2"/>
  <c r="O22" i="2"/>
  <c r="N22" i="2"/>
  <c r="M22" i="2"/>
  <c r="L22" i="2"/>
  <c r="K22" i="2"/>
  <c r="J22" i="2"/>
  <c r="B4" i="2"/>
  <c r="B3" i="2"/>
</calcChain>
</file>

<file path=xl/sharedStrings.xml><?xml version="1.0" encoding="utf-8"?>
<sst xmlns="http://schemas.openxmlformats.org/spreadsheetml/2006/main" count="767" uniqueCount="408">
  <si>
    <t>MAPA DE RIESGOS DE CORRUPCIÓN 2021</t>
  </si>
  <si>
    <t>ID</t>
  </si>
  <si>
    <t>RIESGO</t>
  </si>
  <si>
    <t>CAUSA</t>
  </si>
  <si>
    <t>CONSECUENCIA</t>
  </si>
  <si>
    <t>PROBABILIDAD</t>
  </si>
  <si>
    <t>IMPACTO</t>
  </si>
  <si>
    <t>ZONA DE RIESGO INHERENTE</t>
  </si>
  <si>
    <t>CONTROLES</t>
  </si>
  <si>
    <t>ZONA DE RIESGO RESIDUAL</t>
  </si>
  <si>
    <t>TRATAMIENTO</t>
  </si>
  <si>
    <t>ACCIÓN</t>
  </si>
  <si>
    <t>RESPOSABLE SEGUIMIENTO</t>
  </si>
  <si>
    <t>FECHA FINAL</t>
  </si>
  <si>
    <t>DEPENDENCIA</t>
  </si>
  <si>
    <t>Evidencias analizadas</t>
  </si>
  <si>
    <t>Observaciones Oficina de Control Interno</t>
  </si>
  <si>
    <t>Efectividad de los controles</t>
  </si>
  <si>
    <t>R1</t>
  </si>
  <si>
    <t>Ocultar o manipular información relacionada con la planeación, la inversión, sus resultados y metas alcanzadas en beneficio propio o a favor de un tercero</t>
  </si>
  <si>
    <t>1. Incumplimiento de plan de acción por parte de planeación o dependencias.
2. Deficiencia en la planeación de metas.
3. Mala planeación de los recursos.</t>
  </si>
  <si>
    <t>1. Perdida de imagen institucional.
2. Sanciones disciplinarias y penales.
3. Incumplimiento de la normatividad.</t>
  </si>
  <si>
    <t>Posible</t>
  </si>
  <si>
    <t xml:space="preserve">Mayor </t>
  </si>
  <si>
    <t>EXTREMA 76%</t>
  </si>
  <si>
    <t>BAJO 20%</t>
  </si>
  <si>
    <t>REDUCIRLO O MITIGARLO</t>
  </si>
  <si>
    <t>Johanna Bustos
Johanna Cendales</t>
  </si>
  <si>
    <t>30/11/202</t>
  </si>
  <si>
    <t>Oficina Asesora de Planeación
(Proceso Direccionamiento Estratégico)</t>
  </si>
  <si>
    <t>Realizar el informe de gestión mensual (cuantitativo) trimestral (cualitativo) de la SCRD basados en la información reportada por los proyectos de inversión en el aplicativo</t>
  </si>
  <si>
    <t>R2</t>
  </si>
  <si>
    <t>Uso del poder  para favorecer a terceros a través de los contratos de la OAC</t>
  </si>
  <si>
    <t>1. Falta de seguimiento al proceso contractual</t>
  </si>
  <si>
    <t>Implicaciones disciplinarias, fiscales y penales</t>
  </si>
  <si>
    <t>Improbable</t>
  </si>
  <si>
    <t>Moderado</t>
  </si>
  <si>
    <t>ALTO 64%</t>
  </si>
  <si>
    <t xml:space="preserve">Todas las contrataciones deben contar con el visto bueno y seguimiento del abogado de la corporativa y del abogado o la abogada designada en la oficina jurídica para la revisión del mismo. </t>
  </si>
  <si>
    <t>BAJO 8%</t>
  </si>
  <si>
    <t>Dar cumplimiento al procedimiento pre contractual establecido por la entidad</t>
  </si>
  <si>
    <t>R3</t>
  </si>
  <si>
    <t>Perdida de credibilidad de los programas, generando sanciones disciplinarias, fiscales y penales.</t>
  </si>
  <si>
    <t>ALTO 52%</t>
  </si>
  <si>
    <t>Verificación del cumplimiento de los requisitos para cada participante</t>
  </si>
  <si>
    <t>BAJO 4%</t>
  </si>
  <si>
    <t>Documentar en el respectivo expediente de la convocatoria los análisis y evaluaciones realizadas.</t>
  </si>
  <si>
    <t>Dirección de Fomento (Profesionales encargados de la convocatoria)</t>
  </si>
  <si>
    <t>Dirección de Fomento
(Proceso de Fomento)</t>
  </si>
  <si>
    <t>2. El proceso de evaluación por los jurados no cumple con los criterios establecidos por la convocatoria</t>
  </si>
  <si>
    <t>Distribución del proceso de evaluaciones en los diferentes responsables de la convocatoria.</t>
  </si>
  <si>
    <t>R4</t>
  </si>
  <si>
    <t>Uso del poder para habilitar proyectos con financiados con recursos LEP, sin el lleno de los requisitos para beneficio propio o de un tercero</t>
  </si>
  <si>
    <t>1- Que por acción u omisión se habilite un proyecto con recursos LEP para beneficio propio o de un tercero</t>
  </si>
  <si>
    <t>1- Investigaciones
2- Sanciones 
3- Reprocesos y retrasos en los cronogramas de ejecución de los proyectos
4. Incumplimiento de las metas y el objetivo propuesto
5. Generaría desconfianza de la ciudadanía en los procesos que adelanta la SCRD</t>
  </si>
  <si>
    <t>Revisión conjunta por parte de un equipo interdisciplinario, para el análisis técnico y jurídico  de los proyectos</t>
  </si>
  <si>
    <t>MODERADO 28%</t>
  </si>
  <si>
    <t>Realización de análisis técnico con retroalimentación de la información</t>
  </si>
  <si>
    <t>Profesional de la Dirección de Arte Cultura y Patrimonio</t>
  </si>
  <si>
    <t>Dirección de Arte, Cultura y Patrimonio
(Proceso Gestión de la Infraestructura Cultural y Patrimonial)</t>
  </si>
  <si>
    <t>Elaboración de Precartilla que se somete a consideración del equipo técnico y las partes interesadas</t>
  </si>
  <si>
    <t>Elaborar y socializar las condiciones de participación de la convocatoria LEP, publicado en el micrositio de la convocatoria</t>
  </si>
  <si>
    <t>R5</t>
  </si>
  <si>
    <t>Aval otorgado en favorecimiento de un tercero en el proceso de elección atípica en el Sistema Distrital de Arte, Cultura y Patrimonio.</t>
  </si>
  <si>
    <t>1. Deficiencias en la aplicación del reglamento del Consejo.</t>
  </si>
  <si>
    <t>1. Pérdida de credibilidad en el sector.</t>
  </si>
  <si>
    <t>BAJO 16%</t>
  </si>
  <si>
    <t>EVITAR</t>
  </si>
  <si>
    <t>Seguimiento al cumplimiento de instructivo de Elección Atípica y la aplicación de Listas de chqueo de aval de elección atípica.</t>
  </si>
  <si>
    <t>Dirección de Asuntos Locales y Participación</t>
  </si>
  <si>
    <t>Dirección de Asuntos Locales y Participación
(Proceso Participación y Diálogo Social)</t>
  </si>
  <si>
    <t>2. Omitir validación de documentos en lista de chequeo.</t>
  </si>
  <si>
    <t>2. Incumplimiento de normatividad o regulación aplicable.</t>
  </si>
  <si>
    <t>3. Omitir el requerimiento de subsanaciones en los casos que así lo amerite.</t>
  </si>
  <si>
    <t>3. Afectación de la imagen institucional e índice de transparencia.</t>
  </si>
  <si>
    <t>4. Baja divulgación y participación en el proceso de elecciones.</t>
  </si>
  <si>
    <t>R6</t>
  </si>
  <si>
    <t>Manipulación de la información y uso de datos para el beneficio propio o a favor de un tercero.</t>
  </si>
  <si>
    <t>Falta de ética del personal contratado y un bajo seguimiento al ejercicio de supervisión del trabajo de campo en el momento de recolectar la información</t>
  </si>
  <si>
    <t>Insatisfacción de usuarios 
Salidas no conformes y reprocesos 
Falta de confiabilidad en la información recolectada 
Imposibilidad de hacer comparaciones estadísticas a lo largo del tiempo 
Pérdida de información 
Pérdida de confianza y afectación negativa de la imagen institucional
Falsedad en documentos públicos
Fuga de información (Fraude)</t>
  </si>
  <si>
    <t>El equipo de la Subdirección Observatorio de Culturas debe hacer las capacitaciones necesarias al personal contratado, realizar seguimiento, revisar y validar los documentos, con  el visto bueno de los responsables de la aprobación, los cuales quedan registrados en el aplicativo orfeo, de las actividades que se desarrollan en campo.
Al no cumplir con los criterios de aprobación, los resultados de la investigación, sistematización y memoria social de producción de conocimiento, no serán satisfactorios y por tanto requerirán reproceso</t>
  </si>
  <si>
    <t>MODERADO 32%</t>
  </si>
  <si>
    <t xml:space="preserve">
Realizar seguimiento de las acciones efectuadas en campo, a través de la revisión y la validación de los formatos de control en campo para las actividades de producción de conocimiento.</t>
  </si>
  <si>
    <t>Los integrantes del equipo de la DCC y  SOC</t>
  </si>
  <si>
    <t>Dirección de Observatorio y Gestión del Conocimiento Cultural
(Proceso Trasnformaciones Culturales)</t>
  </si>
  <si>
    <t>R7</t>
  </si>
  <si>
    <t>Adelantar actuaciones administrativas incumpliendo  la normatividad legal vigente para favorecer a un tercero interesado</t>
  </si>
  <si>
    <t>Favorecimiento a terceros, Tráfico de influencias, Abuso de autoridad e interés en beneficio personal.</t>
  </si>
  <si>
    <t>1) Sanciones administrativas y/o disciplinarias.
2) Hallazgos de entes de control.
3) Afectación de la imagen de la Secretaría.
4) Incumplimiento de la normatividad legal vigente.
5) Quejas por parte de terceros.
6) Demandas.</t>
  </si>
  <si>
    <t>MODERADO 36%</t>
  </si>
  <si>
    <t>Entre Los profesionales de la dirección se realiza una revisión cruzada al 100% de los actos administrativos y demás actuaciones relacionadas con la función registral de los organismos deportivos y recreativos vinculados al Sistema Nacional del Deporte y de inspección, vigilancia y control a las Esal con fines Culturales, recreativas y/o deportivas.</t>
  </si>
  <si>
    <t>BAJO 12%</t>
  </si>
  <si>
    <t>Revisión cruzada al 100% de los actos administrativos y demás actuaciones relacionadas con la función registral de los organismos deportivos y recreativos vinculados al Sistema Nacional del Deporte y de inspección, vigilancia y control a las Esal con fines Culturales, recreativas y/o deportivas.</t>
  </si>
  <si>
    <t>Director(a) de Personas Jurídicas</t>
  </si>
  <si>
    <t>Dirección de Persona Jurídicas
(Formalización de Entidades sin ánimo de lucro)</t>
  </si>
  <si>
    <t>R8</t>
  </si>
  <si>
    <t>Perdida de confidencialidad, integridad y disponibilidad de los activos de información en beneficio propio o de terceros por  accesos indebidos o no autorizados de las bases de datos gestionadas por el GIS</t>
  </si>
  <si>
    <t>1. Falta de gestión en el control de accesos a las bases de datos.</t>
  </si>
  <si>
    <t>1. Afectación de imagen
2. Reprocesos
3. incumplimientos legales y normativos
4. Insatisfacción de usuarios
5. Incumplimientos de objetivos de la entidad.</t>
  </si>
  <si>
    <t>Probable</t>
  </si>
  <si>
    <t>Mayor</t>
  </si>
  <si>
    <t>EXTREMA 80%</t>
  </si>
  <si>
    <t>Revisión del cumplimiento del MSPI. 
Responsable: GIS - Oficial de Seguridad
Cómo se hace el control: Autodiagnostico de cumplimiento del MSPI.
Cuándo se hace: Semestral
Cómo se evidencia: Seguimiento MSPI.
Si no se hace qué ocurre: Puede aumentar la probabilidad de ocurrencia del riesgo.</t>
  </si>
  <si>
    <t>Depuración de usuarios en las bases de datos gestionadas por GIS</t>
  </si>
  <si>
    <t>Profesional Especializado GIS</t>
  </si>
  <si>
    <t>Grupo Interno de Sistemas
(Proceso Gestión de TIC)</t>
  </si>
  <si>
    <t>2. Desconocimiento de politicas, lineamientos, procedimientos e instructivos de seguridad de la información y de la normativa nacional vigente.</t>
  </si>
  <si>
    <t>Revisión cumplimiento del MSPI (Modelo de Seguridad y privacidad de la Información)</t>
  </si>
  <si>
    <t>R9</t>
  </si>
  <si>
    <t>Adjudicación indebida de contratos o limitación de proponentes favoreciendo a un tercero.</t>
  </si>
  <si>
    <t>Inclusión de requisitos o elementos que direcciones el proceso de selección</t>
  </si>
  <si>
    <t>Posible incumplimiento de normas , demandas, quejas ante
los entes de control, demoras en el proceso de contratación, además de una mala imagen
Institucional</t>
  </si>
  <si>
    <t xml:space="preserve">Con base en el requerimiento del  area que pretende efectuar la  contratación, para lo cual realiza un sondeo de mercado o análisis de costo y el análisis del Sector conforme a las Guias emitidas por Colombia Compra efeciente, el cual será revisado y aprobado por el Jefe o Coordinador de la Dependencia que requiere la contratación.           
1. Se realiza la revisión de la viabilidad juridica sobre el tipo de la contratación que se pretenden adelantar definida en el ESDOP. Por su parte, el Comité de apoyo a la Actividad Contractual para cada proceso de selección debe contar con el acompañamiento del área técnica, jurídica y financiera de la entidad.  Evaluación de las propuesta por parte del Comité verificador y evaluador </t>
  </si>
  <si>
    <t>1.Establecer la viabilidad juridica de la contratación presentada en el ESDOP.</t>
  </si>
  <si>
    <t>Jefe Oficina Asesora de Jurídica</t>
  </si>
  <si>
    <t>Oficina Asesora Jurídica
(Proceso Gestión Jurídica)</t>
  </si>
  <si>
    <t>R10</t>
  </si>
  <si>
    <t>Inadecuado uso de los documentos y la información legal o pública para beneficios de terceros o propios</t>
  </si>
  <si>
    <t>1. Pérdida de la memoria institucional, por la insuficiente administración de la documentación e información de la entidad.  
2.Pérdida de imagen
3.Sanciones disciplinarias
4.Reprocesos</t>
  </si>
  <si>
    <t>Grupo Interno de Recursos Físicos
(Gestión Documental, de Recursos Físicos y Servicios Generales)</t>
  </si>
  <si>
    <t>R11</t>
  </si>
  <si>
    <t>Inadecuado uso de los recursos fisicos  para  beneficios de terceros o propios</t>
  </si>
  <si>
    <t xml:space="preserve">1.Pérdidas económicas
2.Pérdida de imagen
3.Sanciones disciplinarias
4.Investigaciones y penales
</t>
  </si>
  <si>
    <t>R12</t>
  </si>
  <si>
    <t>Aceptar retribuciones o dádivas para el trámite y/o respuesta dé PQRS o para la entrada de información reservada propia de la entidad beneficio propio y/o tercero</t>
  </si>
  <si>
    <t xml:space="preserve">Ausencia de procedimientos claros para tramitar PQRS </t>
  </si>
  <si>
    <t xml:space="preserve">El líder del procedimiento de atención al ciudadano deberá cada seis meses actualizar los procedimientos relacionados con atención al ciudadano, con el fin de atender las observaciones realizadas en auditorías y mejorar el trámite de PQRS.   </t>
  </si>
  <si>
    <t xml:space="preserve">A través de los formatos establecidos por la Dirección de Planeación evidenciar las modificaciones de los procedimientos y documento asociados. </t>
  </si>
  <si>
    <t>Dirección de Gestión Corporativa
(Proceso Atención al Ciudadano)</t>
  </si>
  <si>
    <t>Inobservancia de los procedimientos asociados al de atención al ciudadano.</t>
  </si>
  <si>
    <t>R13</t>
  </si>
  <si>
    <t>Ocultar hallazgos de auditoria para beneficio propio o de  un tercero</t>
  </si>
  <si>
    <t>Debilidad en la identificación y aplicación de criterios de auditoria.</t>
  </si>
  <si>
    <t>Pérdida de Imagen 
Reprocesos
Investigaciones Disciplinarias penales y fiscales.</t>
  </si>
  <si>
    <t>Catastrófico</t>
  </si>
  <si>
    <t>EXTREMA 88%</t>
  </si>
  <si>
    <t>Antes de comenzar cada trabajo de auditoría, se debe realizar programa de trabajo de auditoría
Para esta fase el auditor o equipo auditor designado debe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t>
  </si>
  <si>
    <t>ALTO 68%</t>
  </si>
  <si>
    <t>Actualizar el procedimiento  de auditoria Interna de Gestión incluyendo las evidencias de la aplicación de los controles C1 y C2.</t>
  </si>
  <si>
    <t>Jefe Oficina de Control Interno</t>
  </si>
  <si>
    <t>Oficina de Control interno
(Seguimiento y Evaluación de la Gestión)</t>
  </si>
  <si>
    <t>Falta de seguimiento en etapa de planeación y ejecución de la auditoria.</t>
  </si>
  <si>
    <t>Incumplimiento del código de ética del auditor.</t>
  </si>
  <si>
    <t>R14</t>
  </si>
  <si>
    <t xml:space="preserve">Que transcurra el termino otorgado por la Ley para iniciar la acción disciplinaria  o que no se imponga la sanción correspondiente
</t>
  </si>
  <si>
    <t>Desatender las quejas radicadas y/o permitir el vencimiento de los términos legales de tal manera que se presenten los fenómenos de caducidad o prescripción</t>
  </si>
  <si>
    <t xml:space="preserve">
1.Impunidad en materia Disciplinaria. (Corrupción)
2. Sanciones al operador disciplinario.
</t>
  </si>
  <si>
    <t xml:space="preserve">Jefe oficina de Control Interno Disciplinario y Auxiliar administrativa
</t>
  </si>
  <si>
    <t>Realizar mensualmente reunión de seguimiento de términos de los procesos que estén en curso.</t>
  </si>
  <si>
    <t>MATRIZ DEFINICIÓN DE LOS RIEGOS DE CORRUPCIÓN</t>
  </si>
  <si>
    <t>Criterios para calificar el Impacto - Riesgos de Corrupción</t>
  </si>
  <si>
    <t>No.</t>
  </si>
  <si>
    <t xml:space="preserve"> Riesgo</t>
  </si>
  <si>
    <t>Acción u omisión</t>
  </si>
  <si>
    <t>Uso del poder</t>
  </si>
  <si>
    <t>Desviar la Gestión de lo Público</t>
  </si>
  <si>
    <t>Beneficio a terceros</t>
  </si>
  <si>
    <t>Preguntas: Si el riesgo de corrupción se materializa podría…</t>
  </si>
  <si>
    <t>1=Si / 0=No</t>
  </si>
  <si>
    <t>X</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</si>
  <si>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</si>
  <si>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</si>
  <si>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</si>
  <si>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</si>
  <si>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</si>
  <si>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</si>
  <si>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</si>
  <si>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</si>
  <si>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</si>
  <si>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</si>
  <si>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</si>
  <si>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</si>
  <si>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</si>
  <si>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Que transcurra el termino otorgado por la Ley para iniciar la acción disciplinaria  o que no se imponga la sanción correspondiente</t>
  </si>
  <si>
    <t>¿Dar lugar a procesos penales?</t>
  </si>
  <si>
    <t>¿Generar pérdida de credibilidad del sector?</t>
  </si>
  <si>
    <t>¿Ocasionar lesiones físicas o pérdida de vidas humanas?</t>
  </si>
  <si>
    <t>¿Afectar la imagen regional?</t>
  </si>
  <si>
    <t>¿Afectar la imagen nacional?</t>
  </si>
  <si>
    <t>Acción u omisión + uso del poder + desviación de la gestión de lo público + el beneficio a terceros</t>
  </si>
  <si>
    <t>¿Generar daño ambiental?</t>
  </si>
  <si>
    <t>TOTAL</t>
  </si>
  <si>
    <r>
      <t xml:space="preserve">Responder afirmativamente de UNO a CINCO pregunta(s) genera un impacto </t>
    </r>
    <r>
      <rPr>
        <b/>
        <sz val="11"/>
        <color theme="1"/>
        <rFont val="Calibri"/>
        <family val="2"/>
        <scheme val="minor"/>
      </rPr>
      <t>moderado</t>
    </r>
    <r>
      <rPr>
        <sz val="11"/>
        <color theme="1"/>
        <rFont val="Calibri"/>
        <family val="2"/>
        <scheme val="minor"/>
      </rPr>
      <t xml:space="preserve">.                                                                          Responder afirmativamente de SEIS a ONCE preguntas genera un impacto </t>
    </r>
    <r>
      <rPr>
        <b/>
        <sz val="11"/>
        <color theme="1"/>
        <rFont val="Calibri"/>
        <family val="2"/>
        <scheme val="minor"/>
      </rPr>
      <t>mayor</t>
    </r>
    <r>
      <rPr>
        <sz val="11"/>
        <color theme="1"/>
        <rFont val="Calibri"/>
        <family val="2"/>
        <scheme val="minor"/>
      </rPr>
      <t xml:space="preserve">.                                          Responder afirmativamente de DOCE a DIECINUEVE preguntas genera un impacto </t>
    </r>
    <r>
      <rPr>
        <b/>
        <sz val="11"/>
        <color theme="1"/>
        <rFont val="Calibri"/>
        <family val="2"/>
        <scheme val="minor"/>
      </rPr>
      <t>catastrófico.</t>
    </r>
  </si>
  <si>
    <t xml:space="preserve">1. Uso indebido del poder  
2. Existencia de intereses personales 
3.Ofrecimiento de dadivas y/o beneficios de un servidor 
4. público o un tercero. 
5.Pago de favores y compromisos políticos (clientelismo).
6.Trafico de influencias .
 7. Ausencia de denuncia de situaciones que generen corrupción en la entidad.                                                                                                                                                                                                                                                                                                                                                                                                                                                                                                                                                                                                                                                                                                                                                                                                                                                                                                                                                                                                                                                                                                                                                    </t>
  </si>
  <si>
    <t>Desde el área de Recursos físicos se debe Fortalecer políticas y/o lineamientos Institucionales y de entes de control sobre el manejo de información y de los recursos.</t>
  </si>
  <si>
    <t>Emitir desde el área de Recursos Físicos un correo electrónico informativo semestral dirigido a los supervisores de contratos y responsables de actividades del Grupo Interno de Recursos Físicos recordando las  políticas y/o lineamientos Institucionales y de entes de control sobre el manejo de información y de los recursos..</t>
  </si>
  <si>
    <t>Grupo Interno de recursos Físicos - Almacén
 Supervisor del (los) contratos designados</t>
  </si>
  <si>
    <t>Desde el área de Recursos físicos se debe generar restricción al personal operativo para la manipulación de información que se maneje dentro de gestión documental.</t>
  </si>
  <si>
    <t>Inadecuado uso de los recursos físicos  para  beneficios de terceros o propios</t>
  </si>
  <si>
    <t xml:space="preserve">
1. Uso indebido del poder 
2. Existencia de intereses personales  
3.Ofrecimiento de dadivas y/o beneficios de un servidor 
4público o un tercero.  
5.Pago de favores y compromisos políticos (clientelismo). 
6.Trafico de influencias  
 7. Ausencia de denuncia de situaciones que generen corrupción en la entidad.                                                                                                                                                                                                             
                                                                                                                                                                                                                                                                                                                                                                                                                                                                                                                                                                                                                                                                                                                                                                                                                                                         </t>
  </si>
  <si>
    <t>Grupo Interno de recursos Físicos - Almacén</t>
  </si>
  <si>
    <t xml:space="preserve">Sanciones disciplinarias para el líder operativo del proceso </t>
  </si>
  <si>
    <t>Dirección Corporativa y Líder de Sistemas de Gestión proceso de atención al ciudadano</t>
  </si>
  <si>
    <t>La (el) operador disciplinaria(o) verifica a diario bandeja Orfeo, correos electrónicos, sistema Bogotá te escucha, si se registran quejas o informes de servidores públicos</t>
  </si>
  <si>
    <t>Revisar en las  bandejas de entradas de Orfeo, correo electrónico y Bogotá te escucha si se registran quejas o informes de servidores públicos</t>
  </si>
  <si>
    <t>Oficina de Control Interno Disciplinario
(Control Disciplinario)</t>
  </si>
  <si>
    <t>Verificación de expedientes con el fin de detectar si existen términos por vencerse.</t>
  </si>
  <si>
    <t>Durante el período evaluado, la primera linea de defensa no  reporta materialización del riesgo.</t>
  </si>
  <si>
    <t>Durante el período evaluado, la primera linea de defensa no  reporta materialización del riesgo..</t>
  </si>
  <si>
    <t>MATRIZ SEGUIMIENTO MAPA DE RIESGOS DE CORRUPCIÓN</t>
  </si>
  <si>
    <t>Riegos de Corrupción</t>
  </si>
  <si>
    <t>Identificación</t>
  </si>
  <si>
    <t>Proceso</t>
  </si>
  <si>
    <t>causas</t>
  </si>
  <si>
    <t>Controles</t>
  </si>
  <si>
    <t>Plan de tratamiento</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</si>
  <si>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</si>
  <si>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</si>
  <si>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</si>
  <si>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t>
  </si>
  <si>
    <t xml:space="preserve">El riesgo es  claro y preciso </t>
  </si>
  <si>
    <t>cumple con los parámetros para determinar que es de corrupción</t>
  </si>
  <si>
    <t>Nombre del Proceso</t>
  </si>
  <si>
    <t>Misional</t>
  </si>
  <si>
    <t>Estratégico</t>
  </si>
  <si>
    <t>Apoyo</t>
  </si>
  <si>
    <t>De Evaluación</t>
  </si>
  <si>
    <t xml:space="preserve">Se identificaron controles existentes?
</t>
  </si>
  <si>
    <t xml:space="preserve">Responsable de los controles: ¿Cuentan con responsables para ejercer la actividad?
</t>
  </si>
  <si>
    <t xml:space="preserve"> Periodicidad de los controles:  ¿Son  oportunos para la mitigación del riesgo?</t>
  </si>
  <si>
    <t>Evidencias de los controles: ¿Se cuenta con pruebas del control?</t>
  </si>
  <si>
    <t>Efectividad de los controles: ¿Previenen  o detectan  las causas , son  confiables para la mitigación del riesgo?</t>
  </si>
  <si>
    <t xml:space="preserve">¿Se enunciaron acciones de mejora? </t>
  </si>
  <si>
    <t>¿Mejoraron los controles?</t>
  </si>
  <si>
    <t>Contratación</t>
  </si>
  <si>
    <t>Talento humano</t>
  </si>
  <si>
    <t>Financiero</t>
  </si>
  <si>
    <t>Información y Comunicación</t>
  </si>
  <si>
    <t>Jurídico</t>
  </si>
  <si>
    <t>Otro (Cuál)</t>
  </si>
  <si>
    <t xml:space="preserve">SI (1) 
NO (0) </t>
  </si>
  <si>
    <t xml:space="preserve"> SI (1)
 NO (0) </t>
  </si>
  <si>
    <t>No es un control (0)
SI(1)
NO (0)</t>
  </si>
  <si>
    <t xml:space="preserve"> SI (1) 
NO (0)</t>
  </si>
  <si>
    <t>SI</t>
  </si>
  <si>
    <t>NO</t>
  </si>
  <si>
    <t>N.A</t>
  </si>
  <si>
    <t>x</t>
  </si>
  <si>
    <t>Direccionamiento Estratégico</t>
  </si>
  <si>
    <t>C1</t>
  </si>
  <si>
    <t>CTR1</t>
  </si>
  <si>
    <t>-</t>
  </si>
  <si>
    <t>C2</t>
  </si>
  <si>
    <t>CTR2</t>
  </si>
  <si>
    <t>C3</t>
  </si>
  <si>
    <t>CTR3</t>
  </si>
  <si>
    <t>CTR4</t>
  </si>
  <si>
    <t>C4</t>
  </si>
  <si>
    <t>CTR5</t>
  </si>
  <si>
    <t>CTR6</t>
  </si>
  <si>
    <t>C5</t>
  </si>
  <si>
    <t>CTR7</t>
  </si>
  <si>
    <t>C6</t>
  </si>
  <si>
    <t>CTR8</t>
  </si>
  <si>
    <t>C7</t>
  </si>
  <si>
    <t>CTR9</t>
  </si>
  <si>
    <t>C8</t>
  </si>
  <si>
    <t>CTR10</t>
  </si>
  <si>
    <t>C9</t>
  </si>
  <si>
    <t>CTR11</t>
  </si>
  <si>
    <t>Atención al Ciudadano</t>
  </si>
  <si>
    <t>C10</t>
  </si>
  <si>
    <t>CTR12</t>
  </si>
  <si>
    <t>C11</t>
  </si>
  <si>
    <t>CTR13</t>
  </si>
  <si>
    <t>C12</t>
  </si>
  <si>
    <t>CTR14</t>
  </si>
  <si>
    <t>C13</t>
  </si>
  <si>
    <t>CTR15</t>
  </si>
  <si>
    <t>C14</t>
  </si>
  <si>
    <t>CTR16</t>
  </si>
  <si>
    <t>C15</t>
  </si>
  <si>
    <t>CTR17</t>
  </si>
  <si>
    <t xml:space="preserve">Manipulación de la información y uso de datos para el beneficio propio o a favor de un tercero. </t>
  </si>
  <si>
    <t>Proceso de Comunicaciones</t>
  </si>
  <si>
    <t>Proceso de Fomento</t>
  </si>
  <si>
    <t>Proceso Gestión de la Infraestructura Cultural y Patrimonial</t>
  </si>
  <si>
    <t>Proceso Participación y Diálogo Social</t>
  </si>
  <si>
    <t>Formalización de Entidades sin ánimo de lucro</t>
  </si>
  <si>
    <t>Proceso Gestión de TIC</t>
  </si>
  <si>
    <t>Proceso Gestión Jurídica</t>
  </si>
  <si>
    <t>Gestión Documental, de Recursos Físicos y Servicios Generales</t>
  </si>
  <si>
    <t>Proceso Atención al Ciudadano</t>
  </si>
  <si>
    <t>Seguimiento y Evaluación de la Gestión</t>
  </si>
  <si>
    <t>Uso del poder para habilitar proyectos confinanciados con recursos LEP, sin el lleno de los requisitos para beneficio propio o de un tercero</t>
  </si>
  <si>
    <t xml:space="preserve"> </t>
  </si>
  <si>
    <t>Proceso Transformaciones Culturales</t>
  </si>
  <si>
    <t>Gestion de TIC</t>
  </si>
  <si>
    <t>Control Disciplinario</t>
  </si>
  <si>
    <t>Deficiencia en la planeación de metas.</t>
  </si>
  <si>
    <t>Incumplimiento de plan de acción por parte de planeación o dependencias.</t>
  </si>
  <si>
    <t>Mala planeación de los recursos.</t>
  </si>
  <si>
    <t>Falta de seguimiento al proceso contractual</t>
  </si>
  <si>
    <t>El proceso de evaluación por los jurados no cumple con los criterios establecidos por la convocatoria</t>
  </si>
  <si>
    <t>Que por acción u omisión se habilite un proyecto con recursos LEP para beneficio propio o de un tercero</t>
  </si>
  <si>
    <t>Deficiencias en la aplicación del reglamento del Consejo.</t>
  </si>
  <si>
    <t>Omitir validación de documentos en lista de chequeo.</t>
  </si>
  <si>
    <t>Omitir el requerimiento de subsanaciones en los casos que así lo amerite.</t>
  </si>
  <si>
    <t>Baja divulgación y participación en el proceso de elecciones.</t>
  </si>
  <si>
    <t>Falta de gestión en el control de accesos a las bases de datos.</t>
  </si>
  <si>
    <t xml:space="preserve">Uso indebido del poder  </t>
  </si>
  <si>
    <t xml:space="preserve">Existencia de intereses personales </t>
  </si>
  <si>
    <t xml:space="preserve">Ofrecimiento de dadivas y/o beneficios de un servidor  público o un tercero. </t>
  </si>
  <si>
    <t>Pago de favores y compromisos políticos (clientelismo).</t>
  </si>
  <si>
    <t>Trafico de influencias</t>
  </si>
  <si>
    <t xml:space="preserve">Ausencia de denuncia de situaciones que generen corrupción en la entidad.    </t>
  </si>
  <si>
    <t>C16</t>
  </si>
  <si>
    <t>C17</t>
  </si>
  <si>
    <t>C18</t>
  </si>
  <si>
    <t>C19</t>
  </si>
  <si>
    <t>C20</t>
  </si>
  <si>
    <t>C21</t>
  </si>
  <si>
    <t>C22</t>
  </si>
  <si>
    <t>C23</t>
  </si>
  <si>
    <t>C24</t>
  </si>
  <si>
    <t>C25</t>
  </si>
  <si>
    <t>C26</t>
  </si>
  <si>
    <t>C27</t>
  </si>
  <si>
    <t>C28</t>
  </si>
  <si>
    <t>C29</t>
  </si>
  <si>
    <t>C30</t>
  </si>
  <si>
    <t>C31</t>
  </si>
  <si>
    <t>C32</t>
  </si>
  <si>
    <t>C33</t>
  </si>
  <si>
    <t>C34</t>
  </si>
  <si>
    <t>C35</t>
  </si>
  <si>
    <t>No se realiza la adecuada verificación de las propuestas por parte de el misional encargado de la convocatoria.</t>
  </si>
  <si>
    <t>Tráfico de influencias</t>
  </si>
  <si>
    <t>Abuso de autoridad</t>
  </si>
  <si>
    <t>interés en beneficio personal.</t>
  </si>
  <si>
    <t>Favorecimiento a terceros</t>
  </si>
  <si>
    <t>C36</t>
  </si>
  <si>
    <t>C37</t>
  </si>
  <si>
    <t>C38</t>
  </si>
  <si>
    <t>2. Realización de los Comités de apoyo a la actividad contractual y el Comité Verificador.</t>
  </si>
  <si>
    <t>Manipulación de la información, para beneficiar algún participante</t>
  </si>
  <si>
    <t>Manipulación de la información y uso de datos  para  el beneficio propio o a favor de un tercero.</t>
  </si>
  <si>
    <t>Ocultar hallazgo de auditoria para beneficio propio o de un tercero.</t>
  </si>
  <si>
    <t>Durante el período evaluado, la primera línea de defensa no  reporta materialización del riesgo..</t>
  </si>
  <si>
    <t>Durante el período evaluado, la primera línea de defensa no  reporta materialización del riesgo.</t>
  </si>
  <si>
    <t xml:space="preserve">La causa principal del riesgo de corrupción se encuentra claramente identificada
</t>
  </si>
  <si>
    <t>Valoración</t>
  </si>
  <si>
    <t>Gestión Documental</t>
  </si>
  <si>
    <t>Contar con un sistema de información, liderado por la Dirección de Planeación, el cual  permita la captura de información de seguimiento por parte de las áreas responsables de proyectos de inversión.</t>
  </si>
  <si>
    <t>Manipulación de la información para que los participantes reciban un beneficio económico sin cumplir con los requisitos establecidos, para beneficio propio o de un tercero.</t>
  </si>
  <si>
    <t>Que  sean ambiguos los requisitos en la cartilla de la convocatoria</t>
  </si>
  <si>
    <t>En sesión del Consejo del SDACP se establece la necesidad de realizar elección atípica según los 3 casos estipulados en el Decreto 480 de 2018: 1. Sector declarado desierto en las elecciones ordinarias, 2. Reemplazo o 3. Sector no reconocido en el Decreto 480 de 2018. Se revisa la solicitud con el cumplimiento de los requisitos, la información clara y completa, garantizando los principios de transparencia y eficacia. Para emitir o negar el aval de realización de elección atípica, la DALP tiene un término de 10 días hábiles, contados a partir de la recepción y radicación de la solicitud o subsanación a través de ORFEO. Se solicitan las subsanaciones necesarias para tener completa claridad y precisión de la información. Para emitir o negar el aval de realización de elección atípica, la DALP tiene un término de 10 días hábiles, contados a partir de la recepción y radicación de la solicitud o subsanación a través de ORFEO</t>
  </si>
  <si>
    <t>El equipo de la Subdirección Observatorio de Culturas debe hacer las capacitaciones necesarias al personal contratado, realizar seguimiento, revisar y validar los documentos, con  el visto bueno de los responsables de la aprobación, los cuales quedan registrados en el aplicativo Orfeo, de las actividades que se desarrollan en campo.
Al no cumplir con los criterios de aprobación, los resultados de la investigación, sistematización y memoria social de producción de conocimiento, no serán satisfactorios y por tanto requerirán reproceso</t>
  </si>
  <si>
    <t>Revisión del cumplimiento del MSPI. 
Responsable: GIS - Oficial de Seguridad
Cómo se hace el control: Autodiagnóstico de cumplimiento del MSPI.
Cuándo se hace: Semestral
Cómo se evidencia: Seguimiento MSPI.
Si no se hace qué ocurre: Puede aumentar la probabilidad de ocurrencia del riesgo.</t>
  </si>
  <si>
    <t>Desconocimiento de políticas, lineamientos, procedimientos e instructivos de seguridad de la información y de la normativa nacional vigente.</t>
  </si>
  <si>
    <t xml:space="preserve">Con base en el requerimiento del  área que pretende efectuar la  contratación, para lo cual realiza un sondeo de mercado o análisis de costo y el análisis del Sector conforme a las Guías emitidas por Colombia Compra eficiente, el cual será revisado y aprobado por el Jefe o Coordinador de la Dependencia que requiere la contratación.           
1. Se realiza la revisión de la viabilidad jurídica sobre el tipo de la contratación que se pretenden adelantar definida en el ESDOP. Por su parte, el Comité de apoyo a la Actividad Contractual para cada proceso de selección debe contar con el acompañamiento del área técnica, jurídica y financiera de la entidad.  Evaluación de las propuesta por parte del Comité verificador y evaluador </t>
  </si>
  <si>
    <t>no</t>
  </si>
  <si>
    <t>1. El riesgo (evento) y las causas, están planteada con base en una normatividad anterior.
2. Se debe revisar la identificación del riesgo, la causa. el diseño del control y las acciones de mitigación del riesgo,  teniendo en cuenta el contexto interno y externos, es decir el cambio de la normatividad y de cara a la situación actual, identificar los riesgos de corrupción.</t>
  </si>
  <si>
    <t>El Riesgo identificado no corresponde al  proceso de comunicaciones
OBSERVACIONES A CORTE 30 DE ABRIL/2021:
Se observa que no se han realizado mejoras frente a las observaciones presentadas al corte anterior.</t>
  </si>
  <si>
    <t>Formalizacion ESAL</t>
  </si>
  <si>
    <t>Inclusión de requisitos o elementos que direccionen el proceso de selección</t>
  </si>
  <si>
    <t>1. El riesgo no esta claramente identificado, aunque cumple con los criterios de un riesgo de corrupcion, su redaccion no responde  a la metodología descrita en la GUIA  PARA LA ADMINISTRACION DEL RIESGOS Y EL DISEÑO DE CONTROLES EN ENTIDADES PUBLICAS  V,4
2,Las causas identificadas no son factores que puedan generar una situacion de corrupcion
3, El control identificado no es un control. teniendo en cuenta que no responde a una accion como verificar, revisar, aprobar, etc.
4. No se evidencia que las acciones propuestas como plan de mitigación del riesgo, mejoren los controles existentes, propongan unos nuevos o enuncien acciones de mejora, para la valoración de la matriz de seguimiento Riesgos de corrupción- (Anexo 6 Guía de Riesgos 2019- DAFP)
OBSERVACIONES A CORTE 30 DE ABRIL/2021:
Se observa que no se han realizado mejoras frente a las observaciones presentadas al corte anterior.</t>
  </si>
  <si>
    <t>1. El riesgo no esta claramente identificado, aunque cumple con los criterios de un riesgo de corrupcion, su redaccion no responde  a la metodología descrita en la GUIA  PARA LA ADMINISTRACION DEL RIESGOS Y EL DISEÑO DE CONTROLES EN ENTIDADES PUBLICAS  V,4
2,Las causas identificadas no son factores que puedan generar una situacion de corrupcion
3, El control identificado no es un control. teniendo en cuenta que no responde a una accion como verificar, revisar, aprobar, etc.
4.No se evidencia que las acciones propuestas como plan de mitigación del riesgo, mejoren los controles existentes, propongan unos nuevos o enuncien acciones de mejora, para la valoración de la matriz de seguimiento Riesgos de corrupción
OBSERVACIONES A CORTE 30 DE ABRIL/2021:
Se observa que no se han realizado mejoras frente a las observaciones presentadas al corte anterior.</t>
  </si>
  <si>
    <t>1. El riesgo no esta claramente identificado, aunque cumple con los criterios de un riesgo de corrupcion, su redaccion no responde  a la metodología descrita en la GUIA  PARA LA ADMINISTRACION DEL RIESGOS Y EL DISEÑO DE CONTROLES EN ENTIDADES PUBLICAS  V,4
2.Las causas identificadas no son factores que puedan generar una situacion de corrupcion
3.No se evidencia que las acciones propuestas como plan de mitigación del riesgo, mejoren los controles existentes, propongan unos nuevos o enuncien acciones de mejora, para la valoración de la matriz de seguimiento Riesgos de corrupción.
OBSERVACIONES A CORTE 30 DE ABRIL 2021:
Se observa que no se han realizado mejoras frente a las observaciones presentadas al corte anterior.</t>
  </si>
  <si>
    <r>
      <t xml:space="preserve">1. El riesgo no esta claramente identificado, aunque cumple con los criterios de un riesgo de corrupcion, su redaccion no responde  a la metodología descrita en la GUIA  PARA LA ADMINISTRACION DEL RIESGOS Y EL DISEÑO DE CONTROLES EN ENTIDADES PUBLICAS  V,4
2,Las causas identificadas no son factores que puedan generar una situacion de corrupcion
3, </t>
    </r>
    <r>
      <rPr>
        <sz val="10"/>
        <color rgb="FFFF0000"/>
        <rFont val="Calibri Light"/>
        <family val="2"/>
        <scheme val="major"/>
      </rPr>
      <t>El control identificado no está claramente definido</t>
    </r>
    <r>
      <rPr>
        <sz val="10"/>
        <color rgb="FF000000"/>
        <rFont val="Calibri Light"/>
        <family val="2"/>
        <scheme val="major"/>
      </rPr>
      <t xml:space="preserve">
4. .  No se evidencia que las acciones propuestas como plan de mitigación del riesgo, mejoren los controles existentes, propongan unos nuevos o enuncien acciones de mejora, para la valoración de la matriz de seguimiento Riesgos de corrupción.
OBSERVACIONES A CORTE 30 DE ABRIL/2021:
Se observa que no se han realizado mejoras frente a las observaciones presentadas al corte anterior.</t>
    </r>
  </si>
  <si>
    <t>1. El riesgo no esta claramente identificado, aunque cumple con los criterios de un riesgo de corrupcion, su redaccion no responde  a la metodología descrita en la GUIA  PARA LA ADMINISTRACION DEL RIESGOS Y EL DISEÑO DE CONTROLES EN ENTIDADES PUBLICAS  V,4
2. El control identificado no es un control. teniendo en cuenta que no responde a una accion como verificar, revisar, aprobar, etc.
3.No se evidencia que las acciones propuestas como plan de mitigación del riesgo, mejoren los controles existentes, propongan unos nuevos o enuncien acciones de mejora, para la valoración de la matriz de seguimiento Riesgos de corrupción
OBSERVACIONES A CORTE 30 DE ABRIL/2021:
Se observa que no se han realizado mejoras frente a las observaciones presentadas al corte anterior.</t>
  </si>
  <si>
    <t>1. El riesgo no esta claramente identificado, aunque cumple con los criterios de un riesgo de corrupcion, su redaccion no responde  a la metodología descrita en la GUIA  PARA LA ADMINISTRACION DEL RIESGOS Y EL DISEÑO DE CONTROLES EN ENTIDADES PUBLICAS  V,4
2. El control identificado no es un control. teniendo en cuenta que no responde a una accion como verificar, revisar, aprobar, etc.
3.No se evidencia que las acciones propuestas como plan de mitigación del riesgo, mejoren los controles existentes, propongan unos nuevos o enuncien acciones de mejora, para la valoración de la matriz de seguimiento Riesgos de corrupción.
OBSERVACIONES A CORTE 30 DE ABRIL/2021:
Se observa que no se han realizado mejoras frente a las observaciones presentadas al corte anterior.</t>
  </si>
  <si>
    <t>1. El riesgo tiene las características de riesgo de corrupción, sin embargo dentro de la descripción del mismo se encuentra una causa, como lo es la  limitación de proponentes. 
2. En el control propuesto no se identifica una correcta segregación de funciones.
3, No se evidencia que las acciones propuestas como plan de mitigación del riesgo, mejoren los controles existentes, propongan unos nuevos o enuncien acciones de mejora, para la valoración de la matriz de seguimiento Riesgos de corrupción
OBSERVACIONES A CORTE 30 DE ABRIL/2021:
Se observa que no se han realizado mejoras frente a las observaciones presentadas al corte anterior.</t>
  </si>
  <si>
    <t xml:space="preserve"> 1. El riesgo no esta claramente identificado, aunque cumple con los criterios de un riesgo de corrupcion, su redaccion no responde  a la metodología descrita en la GUIA  PARA LA ADMINISTRACION DEL RIESGOS Y EL DISEÑO DE CONTROLES EN ENTIDADES PUBLICAS  V,4
2,Las causas identificadas no son factores que puedan generar una situacion de corrupcion
3, El control identificado no es un control. teniendo en cuenta que no responde a una accion como verificar, revisar, aprobar, etc.
4. No se evidencia que las acciones propuestas como plan de mitigación del riesgo, mejoren los controles existentes, propongan unos nuevos o enuncien acciones de mejora, para la valoración de la matriz de seguimiento Riesgos de corrupción
OBSERVACIONES A CORTE 30 DE ABRIL/2021:
Se observa que no se han realizado mejoras frente a las observaciones presentadas al corte anterior.</t>
  </si>
  <si>
    <t>1. El riesgo no esta claramente identificado, aunque cumple con los criterios de un riesgo de corrupcion, su redaccion no responde  a la metodología descrita en la GUIA  PARA LA ADMINISTRACION DEL RIESGOS Y EL DISEÑO DE CONTROLES EN ENTIDADES PUBLICAS  V,4
2,Las causas identificadas no son factores que puedan generar una situacion de corrupcion
3, El control identificado no es un control. teniendo en cuenta que no responde a una accion como verificar, revisar, aprobar, etc.
4. No se evidencia que las acciones propuestas como plan de mitigación del riesgo, mejoren los controles existentes, propongan unos nuevos o enuncien acciones de mejora, para la valoración de la matriz de seguimiento Riesgos de corrupción.
OBSERVACIONES A CORTE 30 DE ABRIL/2021:
Se observa que no se han realizado mejoras frente a las observaciones presentadas al corte anterior.</t>
  </si>
  <si>
    <t>1. El riesgo no esta claramente identificado, aunque cumple con los criterios de un riesgo de corrupcion, su redaccion no responde  a la metodología descrita en la GUIA  PARA LA ADMINISTRACION DEL RIESGOS Y EL DISEÑO DE CONTROLES EN ENTIDADES PUBLICAS  V,4
2,Las causas identificadas no son factores que puedan generar una situacion de corrupcion
3, El control identificado no es un control. teniendo en cuenta que no responde a una accion como verificar, revisar, aprobar, etc.
4. No se evidencia que las acciones propuestas como plan de mitigación del riesgo, mejoren los controles existentes, propongan unos nuevos o enuncien acciones de mejora, para la valoración de la matriz de seguimiento Riesgos de corrupción
OBSERVACIONES A CORTE 30 DE ABRIL/2021:
Se observa que no se han realizado mejoras frente a las observaciones presentadas al corte anterior.</t>
  </si>
  <si>
    <t>SEGUNDO  SEGUIMIENTO VIGENCIA  2021</t>
  </si>
  <si>
    <t>1. El riesgo no esta claramente identificado, aunque cumple con los criterios de un riesgo de corrupcion, su redaccion no responde  a la metodología descrita en la GUIA  PARA LA ADMINISTRACION DEL RIESGOS Y EL DISEÑO DE CONTROLES EN ENTIDADES PUBLICAS  V,4
2,Las causas identificadas no son factores que puedan generar una situacion de corrupcion
3, El control identificado, como está planteado no está claramente definido.
4.No se evidencia que las acciones propuestas como plan de mitigación del riesgo, mejoren los controles existentes, propongan unos nuevos o enuncien acciones de mejora, para la valoración de la matriz de seguimiento Riesgos de corrupción
OBSERVACIONES A CORTE 30 DE ABRIL/2021:
Se observa que no se han realizado mejoras frente a las observaciones presentadas al corte anterior.</t>
  </si>
  <si>
    <t>1. El riesgo,   las causas  y los controles   responden a la metodología de riesgos existente y  el plan de tratamiento del  riesgo  apunta a mejorar los controles existentes, no obstante se recomienda fortalecer la redacción del control en consideracion de la Guía para administración de Riesgos yel diseño de controles  en entidades públicas V4</t>
  </si>
  <si>
    <t>SEGUIMIENTO EFECTUADO POR LA OFICINA DE CONTROL INTERNO AL MAPA DE RIESGOS DE CORRUPCIÓN
Periodo mayo a agosto de  2021</t>
  </si>
  <si>
    <t xml:space="preserve">
Se evidencia en la página web, la publicación mensual de la matriz de programación y  seguimiento de los proyectos de inversión ( abril a julio) y el informe del segundo  trimestre de 2021
Se observa cumplimiento de las actividades propuestas, como son  la generación de los informes mensuales y del trimestral consolidado, como también  se  evidencia la publicación de los mismos en la pagina web de la SCRD, link de transparencia.</t>
  </si>
  <si>
    <t xml:space="preserve">
Si bien es cierto el riesgo tiene las características de riesgo de corrupción, no está descrito de manera clara, precisa y exacta, teniendo en cuenta que no se identifica claramente a  qué tercero se refiere y si es alguien diferente al candidato.
Las causas identificadas no son factores que puedan generar una situación de corrupción
El control no está claramente definido.
No se evidencia que las acciones propuestas como plan de mitigación del riesgo, propongan unos nuevos controles o mejoren los controles existentes
Por lo anterior no es posible evaluar el nivel de cumplimiento del plan de mitigación
Esta observación es reiterativa, con relación al seguimiento realizado con corte a abril 30/2021
</t>
  </si>
  <si>
    <t>Si bien es cierto que el riesgo presenta características de riesgo de corrupción, no se encuentra bien identificado, toda vez que dentro  de la descripción del riesgo se encuentra la causa.
No se evidencia el  desarrollo de actividades relacionadas con el plan de acción, el área informa, “durante la vigencia 2021 la Secretaría Distrital de Cultura, Recreación y Deporte no tiene previsto adelantar convocatorias públicas para la asignación de recursos LEP y trabaja en el desarrollo de un banco que permita avanzar en la formulación y acompañamiento técnico de proyectos de infraestructura cultural”, lo anterior teniendo en cuenta lo normado en el decreto 475 de 2020, por tal razón el riesgo no aplica pues no está relacionado con el contexto de la organización.
Por lo anterior no es posible evaluar el nivel de cumplimiento del plan de mitigación.
Esta observación es reiterativa, con relación al seguimiento realizado con corte a abril 30/2021</t>
  </si>
  <si>
    <t xml:space="preserve">
Si bien es cierto el riesgo tiene las características de riesgo de corrupción, no está descrito de manera clara, precisa y exacta, teniendo en cuenta que no se identifica claramente a qué  actuaciones administrativas, como tampoco a que terceros se refiere.
Se identifican varias causas, las cuales se presentan como si fuera una sola.
No se evidencia que las acciones propuestas como plan de mitigación del riesgo, propongan unos nuevos controles o mejoren los controles existentes
Por lo anterior no es posible evaluar el nivel de cumplimiento del plan de mitigación.
Esta observación es reiterativa, con relación al seguimiento realizado con corte a abril 30/2021</t>
  </si>
  <si>
    <t xml:space="preserve">El riesgo tiene las características de riesgo de corrupción, sin embargo no está descrito de manera clara, precisa y exacta, teniendo en cuenta que la perdida de confidencialidad, la perdida de integridad y la perdida de disponibilidad de los activos de información son riesgos diferentes, con diferentes causas, valoraciones, controles y plan de mitigación.
La identificación de las causas no muestra claramente que estén asociadas a riesgos de corrupción.
Por lo anterior, el control no se encuentra bien identificado, teniendo en cuenta que debe mitigar el riesgo y atacar las causas que lo generan.
No se evidencia que las acciones propuestas como plan de mitigación del riesgo, propongan unos nuevos controles o mejoren los controles existentes
Esta observación es reiterativa, con relación al seguimiento realizado con corte a abril 30/2021
</t>
  </si>
  <si>
    <t>El riesgo tiene las características de riesgo de corrupción, sin embargo dentro de la descripción del mismo se encuentra una causa, como lo es la  limitación de proponentes. 
En el control propuesto no se identifica una correcta segregación de funciones.
No se evidencia que las acciones propuestas como plan de mitigación del riesgo, propongan unos nuevos controles o mejoren los controles existentes
Por lo anterior no es posible evaluar el nivel de cumplimiento del plan de mitigación.
Esta observación es reiterativa, con relación al seguimiento realizado con corte a abril 30/2021</t>
  </si>
  <si>
    <t xml:space="preserve">El riesgo tiene las características de riesgo de corrupción, sin embargo, no está descrito de manera clara, precisa y exacta, teniendo en cuenta que el inadecuado uso de los documentos, el inadecuado uso de la información legal y el inadecuado uso de la información pública, son riesgos diferentes, con diferentes causas, valoraciones, controles y plan de acción.
El control identificado no es un control, teniendo en cuenta que no responde a una acción como verificar, revisar, aprobar, etc.
La acción propuesta no garantiza  la mitigación del riesgo, ni de  las causas que lo generan.
No se evidencia que las acciones propuestas como plan de mitigación del riesgo, propongan unos nuevos controles o mejoren los controles existentesrialice.
Por lo anterior no es posible evaluar el nivel de cumplimiento del plan de mitigación.
Se recomienda revisar el diseño del primer  control ,  teniendo en cuenta que una política de operación por si sola no mitiga el riesgo.
Esta observación es reiterativa, con relación al seguimiento realizado con corte a abril 30/2021
</t>
  </si>
  <si>
    <t xml:space="preserve">El riesgo tiene las características de riesgo de corrupción, sin embargo, no está descrito de manera clara, precisa y exacta, teniendo en cuenta que no se identifica la clase de recursos físicos y para cada clase habría causas, controles y plan de mitigación diferentes. 
La acción propuesta no garantiza  la mitigación del riesgo, ni de las causas que lo generan.
El control identificado no es un control, teniendo en cuenta que no responde a una acción como verificar, revisar, aprobar, etc.
No se evidencia que las acciones propuestas como plan de mitigación del riesgo, propongan unos nuevos controles o mejoren los controles existentes
Por lo anterior no es posible evaluar el nivel de cumplimiento del plan de mitigación.
Esta observación es reiterativa, con relación al seguimiento realizado con corte a abril 30/2021
</t>
  </si>
  <si>
    <t xml:space="preserve">
El riesgo tiene características de riesgo de corrupción, sin embargo, no se encuentra bien identificado, toda vez que no es claro el concepto de “entrada de información reservada propia de la entidad beneficio propio y/o tercero”.
Las causas identificadas no son coherentes entre si, toda vez que, si hay ausencia de procedimiento, no habría lugar a inobservancia de los mismos.
La acción propuesta no mitiga el riesgo
No se evidencia que las acciones propuestas como plan de mitigación del riesgo, propongan unos nuevos controles o mejoren los controles existentes
Por lo anterior no es posible evaluar el nivel de cumplimiento del plan de mitigación.
</t>
  </si>
  <si>
    <t>En la revisión  efectuada se observa  que el planteamiento del riesgo no es claro, ni esta enfocado a riesgo de corrupción, como tampoco  las causas.
Por lo anterior no es posible evaluar el nivel de cumplimiento del plan de mitigación.
Esta observación es reiterativa, con relación al seguimiento realizado con corte a abril 30/2021</t>
  </si>
  <si>
    <t>% avance Plan de Acción</t>
  </si>
  <si>
    <t>Contar con un Aplicativo de Seguimiento a Proyectos, el cual  permita la captura de información en los tiempos y tipo de reporte (mensual-trimestral) por parte del área responsable del proyecto de inversión</t>
  </si>
  <si>
    <t xml:space="preserve">Se evidencian las matrices de programación y seguimiento de los proyectos de inversión de enero a julio de 2021
Se evidencian correo de apertura del Sistema de Gestión de proyectos para el seguimiento de actividades y magnitudes  de lo proyectos de inversión.
  </t>
  </si>
  <si>
    <t xml:space="preserve">
Se considera que la acción (plan de mitigación) no esta bien planteada, teniendo en cuenta que   "contar con un aplicativo de seguimiento  a proyectos..."  corresponde a un control existente, es una herramienta de control para la captura de la información, con la que cuenta actualmente el proceso.
El riesgo se encuentran identificado de acuerdo a la metodología de riesgos existentes, sin embargo las causas, no están claramente identificadas para riesgos de corrupción.
Las acciones propuestas para su mitigación no corresponden a mejora de los controles existentes o al diseño de nuevos controles.
Por lo anterior,  no es posible calificar  su cumplimiento  y  se recomienda revisar la acción planteada, las causas identificadas, los controles y las acciones, posterior corregir el mapa de riesgos de corrupción  de este proceso.
Esta observación es reiterativa, con relación al seguimiento realizado con corte a abril 30/2021
</t>
  </si>
  <si>
    <t>Quien Realice la contratación en la Oficina Asesora de comunicaciones</t>
  </si>
  <si>
    <t>Oficina Asesora de Comunicaciones
(Proceso de Comunicaciones)</t>
  </si>
  <si>
    <r>
      <t xml:space="preserve">No se evidencia  información aportada por la Oficina de Comunicaciones en el drive dispuesto para soportar el cumplimiento de acciones del mapa de riesgos.
Al verificar el reporte de tratamiento de riesgos se encuentra la siguiente observación: 
</t>
    </r>
    <r>
      <rPr>
        <i/>
        <sz val="10"/>
        <color theme="1"/>
        <rFont val="Arial"/>
        <family val="2"/>
      </rPr>
      <t>De acuerdo ala validación con control interno se solicitara la eliminación de este riesgo ya que el control no es de la oficina de comunicaciones</t>
    </r>
  </si>
  <si>
    <t xml:space="preserve">El riesgo no esta asociado al objetivo de  proceso.
Se recomienda revisar la identificación del riesgo, la causa. el diseño del control y las acciones de mitigación del riesgo,  teniendo en cuenta que una política de operación por si sola no mitiga el riesgo.
Por lo anterior no es posible calificar  su cumplimiento. </t>
  </si>
  <si>
    <t>1. No se realiza la adecuada verificación de las propuestas por parte de el misional encargado de la convocatoria.</t>
  </si>
  <si>
    <t xml:space="preserve">Para el corte del segundo trimestre de 2021, el área aporta:
expedientes de las convocatorias, publicaciones de la verificación,
Verificación de documentos administrativos y técnicos
y Actos administrativos de ganadores.
</t>
  </si>
  <si>
    <t>Si bien es cierto que el riesgo y los controles responden a la metodología de riesgos existente, las acciones propuestas para su mitigación no corresponden a mejora de los controles existentes o al diseño de nuevos controles.
Las causas identificadas no se relacionan claramente con riesgos de corrupción
Por lo anterior no es posible evaluar el nivel de cumplimiento del plan de mitigación.
Esta observación es reiterativa, con relación al seguimiento realizado con corte a abril 30/2021</t>
  </si>
  <si>
    <t>De acuerdo con el PR-FOM-04 Programa distrital de estímulos, se asignan las responsabilidades de cada etapa de evaluación.</t>
  </si>
  <si>
    <t xml:space="preserve">El área en la matriz de seguimiento  reporte tratamiento de riesgos  no reporta seguimiento.
En el drive están cargados varios documentos  entre los cuales se identifican actas de reunión, de  mesas de trabajo, videos, etc.
</t>
  </si>
  <si>
    <t>2- Que  sean ambiguos los requisitos en la cartilla de la convocatoria</t>
  </si>
  <si>
    <t>En sesión del Consejo del SDACP se establece la necesidad de realizar elección atípica según los 3 casos estipulados en el Decreto 480 de 2018: 1. Sector declarado desierto en las elecciones ordinarias, 2. Reemplazo o 3. Sector no reconocido en el Decreto 480 de 2018. Se revisa la solicitud con el cumplimiento de los requisitos, la información clara y completa, garantizando los principios de transparencia y eficacia. Para emitir o negar el aval de realización de elección atípica, la DALP tiene un termino de 10 días hábiles, contados a partir de la recepción y radicación de la solicitud o subsanación a través de ORFEO. Se solicitan las subsanaciones necesarias para tener completa claridad y precisión de la información. Para emitir o negar el aval de realización de elección atípica, la DALP tiene un término de 10 días hábiles, contados a partir de la recepción y radicación de la solicitud o subsanación a través de ORFEO</t>
  </si>
  <si>
    <t xml:space="preserve">
*Se verificó la  publicación sobre elección atípica mediante actas, en el micrositio:
 https://www.culturarecreacionydeporte.gov.co/es/gestion-cultural-territorial-y-participacion/sistemas-de-participacion/sistema-distrital-de-arte-cultura-y-patrimonio
*Se verificaron  radicados y correos electrónicos de subsanación de elección atípica
*Se verificaron  radicados de aval para  procesos de elección atípica.  
*Se evidencia Acta No.01 sesión ordinaria Consejo Local de Arte, Cultura y Patrimonio de Rafael Uribe Uribe y su anexo Matriz de procediemitno de elecciones atípicas, entre otros 
</t>
  </si>
  <si>
    <t>El área reporta en matriz de seguimiento:
Para la vigencia actual se plantean tres instrumentos de medición en el ámbito de cultura ambiental: (i) un formulario general de factores culturales de cuidado del entorno; (ir) un formulario específico de factores culturales relacionados con el cuidado del entorno; (iii) una segunda versión de la Encuesta de Cultura Ambiental. 
Para garantizar el cumplimiento de los objetivos y la respuesta adecuada a las necesidades de información se han desarrollado las siguientes actividades: 
(R3.1) Mesas de trabajo con actores técnicos de las entidades distritales con las que se comparten objetivos de medición. 
(R3.2) Definición de un cronograma de trabajo para las mediciones. 
(R3.3) Definición de una primera versión del formulario. 
(R3.1) Radicado ORFEO
20219000185143
20219100204073
20219100204153
(R3.2) Enlace
https://docs.google.com/spreadsheets/d/1ks6xBPwqnWq_VUkwLkBIC1iWP6wuekaA556nTQD6yDg/edit?usp=sharing
(R3.3) Enlace
https://docs.google.com/spreadsheets/d/18QpZan8mgNQTfsZ55-RsKN3qjgTY0onRI9SyLFFLe-w/edit?usp=sharing
Apenas se ha dado inicio al contrato para realizar las mediciones en campo. 
Se referencia la información que no fue incluida en el primer trimestre: Ámbito de movilidad sostenible: Seguimientos internos: 20219000148213, 20219000148673, 20219000148653, 20219000176033, 20219000176023, 20219000177213, 20219000175973, 20219000177353, 20219000177293, 20219000177183, 20219000202563, 20219000202623, 20219000202653
Se ha habilitado la compatibilidad con lectores de pantalla.
 Se evidencia en el drive, como soporte de la actividad Documento Manual Banco de Proyectos</t>
  </si>
  <si>
    <t>Si bien el riesgo presenta características de riesgo de corrupción, no está claramente identificado, teniendo en cuenta que  la manipulación de la información y el uso de datos son  acciones diferentes y presentan características y valoración diferentes, por lo tanto no permite identificar fácilmente su materialización.
Se evidencia la identificación de dos causas, que se encuentran redactadas como una sola.
El control identificado, como está planteado no está claramente definido.
No se evidencia que las acciones propuestas como plan de mitigación del riesgo, propongan unos nuevos controles o mejoren los controles existentes
Esta observación es reiterativa, con relación al seguimiento realizado con corte a abril 30/2021
Esta observación es reiterativa, con relación al seguimiento realizado con corte a abril 30/2021</t>
  </si>
  <si>
    <t xml:space="preserve">El área reporta en matriz de seguimiento:
Para los meses de abril a agosto de 2021, se ha realizado la revisión cruzada al 100% de los actos administrativos y demás actuaciones relacionadas con la función registral de los organismos deportivos y recreativos vinculados al Sistema Nacional del Deporte y de inspección, vigilancia y control a las Esal con fines Culturales, recreativas y/o deportivas, es de aclarar que por el volumen de trámites se citan algunos radicados Orfeo donde se evidencia la revisión cruzada a saber: 20212300035461, 20212300035441, 20212300037561, 20212300080771, 20212300084171, 20212300034341, 20212300039851, 20212300041321
Se ha habilitado la compatibilidad con lectores de pantalla.
En carpeta compartida, reporta dos documentos radicados 20212300039851 - 2021230041321 que evidencian la revisión cruzada.
 </t>
  </si>
  <si>
    <t xml:space="preserve">En la carpeta compartida, el área reporta:
Informes de verificación y restauración de las copias de seguridad
Plan de cultura de seguridad y privacidad de la información
y capacitaciones de sensibilización a usuarios </t>
  </si>
  <si>
    <t>Matriz  relacionada por el área, en la carpeta compartida para seguimiento del mapa de riesgos I trimestre de 2021, denominada "ESDOP ABRIL A JULIO REPORTE RIESGOS" que contiene los campos de  OBJETO DEL CONTRATO Y NO: ESDOP
En la matriz de seguimiento, el área reporta: En  el periodo que se analiza, el Grupo Interno de Trabajo de Contratación llevo a cabo la revisión y aprobación del componente jurídico de 69 ESDOP. Ver cuadro de control de esdop (matriz Excel).
Para el seguimiento del II trimestre de 2021, el área no reporta %  avance  en el plan de manejo.</t>
  </si>
  <si>
    <t>Expedientes en Orfeo:
Los cronogramas de los procesos de selección se pueden verificar en la plataforma del Secop II, a continuación, se relacionan los números de los procesos estructurados en el aplicativo mediante modalidades de selección distintas a la contratación directa (licitaciones, selecciones abreviadas, concursos de méritos, mínima cuantía, etc.) y que se adelantaron entre Abril y julio de la vigencia 2021: SCRD-MIC- 001-015-2021, SCRD-MIC-009-016-2021, SCRD-MIC-001-017-2021, SCRD-MIC-001-008-2021, SCRD-SAMC-001-010-2021, SCRD-LP-001-009-2021, SCRD-MIC-009-011-2021, SCRD-MIC-009-018-2021, SCRD-MIC-009-019-2021, SCRD-MIC-009-022-2021, SCRD-SASI-001-003-2021, SCRD-CMA-001-006-2021, SCRD-LP-001-007-2021, SCRD-RECO-003-020-2021, SCRD-SASI-001-021-2021, SCRD-AC-001-024-2021, SCRD-SAMC-001-026-2021
Las evidencias cargas no están relacionadas con la acción propuesta</t>
  </si>
  <si>
    <t xml:space="preserve">En la matriz de seguimiento reporte tratamiento de riesgos, no se diligencio por parte del área monitoreo y seguimiento al riesgo identificado, ni se calificó su grado de avance.
En carpeta compartida, no se cargaron soportes que evidencien la gestión realizada con relación al riesgo identificado </t>
  </si>
  <si>
    <t xml:space="preserve">En la matriz de seguimiento reporte tratamiento de riesgos, no se diligencio por parte del área monitoreo y seguimiento al riesgo identificado, ni se calificó su grado de avance.
En carpeta compartida, no se cargaron soportes que evidencien la gestión realizada con relación al riesgo identificado 
</t>
  </si>
  <si>
    <t xml:space="preserve">En carpeta compartida, se adjunta borrador de  circular de lineamientos para respuesta a pqrs y pantallazo de canales de atención  y orientación a la ciudadanía ubicados en la página web de la entidad. 
El área reporta como actividad en la matriz de seguimiento:
Validar que la información estuviese colgada en página web.  Actualizar canales de atención y puntos de contacto, proyectar circular de lineamientos de atención para revisión y validación .
Evidencia que no tiene relación con la acción propuesta.
</t>
  </si>
  <si>
    <t>Se evidencia con fecha de  15/07/2021, la actualización de documentos así:
Se actualizó el procedimiento  PR-SEG-01 v11 Auditoría Interna y los documentos relacionados con el mismo, así:
 *FR-02-PR-SEG-01 v4 Programa de trabajo de Auditoría
 *FR-05-PR-SEG-01 v4 Evaluación del trabajo de Auditoría 
 *FR-07-PR-SEG-01 v2 Informe de Auditoría Interna 
 *FR-08-PR-SEG-01 v2 Plan Anual de Auditoría Interna 
 *FR-09-PR-SEG-01 v1 Carta de compromiso 
 *FR-10-PR-SEG-01 v1 Declaración de Independencia Objetividad Confidencialidad y Conflictos de Interés
Publicados en la intranet de la SCRD</t>
  </si>
  <si>
    <t>El riesgo,   las causas  y los controles   responden a la metodología de riesgos existente y  el plan de tratamiento del  riesgo  apunta a mejorar los controles existentes, no obstante se recomienda fortalecer la redacción del control en consideración de la Guía para administración de Riesgos y el diseño de controles  en entidades públicas V4</t>
  </si>
  <si>
    <t xml:space="preserve">Documentos
Acta de autocontrol 3
Pantallazo que muestra demuestra  la Consulta  de  peticiones,  demostrando que no se encuentran   pendientes ,  vencidas, nuevas, pendientes de seguimiento en el Sistema Distrital para la gestión de peticiones ciudadanas.
Pantallazo de los expedientes  de procesos disciplinarios en Orfeo.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</si>
</sst>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Arial"/>
      <family val="2"/>
    </font>
    <font>
      <b/>
      <sz val="11"/>
      <color theme="0"/>
      <name val="Arial Narrow"/>
      <family val="2"/>
    </font>
    <font>
      <b/>
      <sz val="10"/>
      <color theme="1"/>
      <name val="Arial"/>
      <family val="2"/>
    </font>
    <font>
      <sz val="10"/>
      <name val="Calibri"/>
      <family val="2"/>
    </font>
    <font>
      <sz val="10"/>
      <name val="Arial"/>
      <family val="2"/>
      <charset val="1"/>
    </font>
    <font>
      <sz val="10"/>
      <name val="Calibri"/>
      <family val="2"/>
      <charset val="1"/>
    </font>
    <font>
      <sz val="11"/>
      <color theme="1"/>
      <name val="Calibri"/>
      <family val="2"/>
    </font>
    <font>
      <sz val="11"/>
      <color theme="1"/>
      <name val="Arial"/>
      <family val="2"/>
    </font>
    <font>
      <b/>
      <sz val="8"/>
      <color theme="1"/>
      <name val="Calibri"/>
      <family val="2"/>
      <scheme val="minor"/>
    </font>
    <font>
      <sz val="8"/>
      <color theme="1"/>
      <name val="Calibri"/>
      <family val="2"/>
      <scheme val="minor"/>
    </font>
    <font>
      <sz val="10"/>
      <color rgb="FF000000"/>
      <name val="Arial"/>
      <family val="2"/>
    </font>
    <font>
      <sz val="10"/>
      <color rgb="FF000000"/>
      <name val="Calibri Light"/>
      <family val="2"/>
      <scheme val="major"/>
    </font>
    <font>
      <sz val="10"/>
      <color theme="0"/>
      <name val="Calibri Light"/>
      <family val="2"/>
      <scheme val="major"/>
    </font>
    <font>
      <sz val="10"/>
      <color theme="1"/>
      <name val="Calibri Light"/>
      <family val="2"/>
      <scheme val="major"/>
    </font>
    <font>
      <b/>
      <sz val="10"/>
      <color theme="1"/>
      <name val="Calibri Light"/>
      <family val="2"/>
      <scheme val="major"/>
    </font>
    <font>
      <sz val="10"/>
      <color rgb="FF00000A"/>
      <name val="Calibri Light"/>
      <family val="2"/>
      <scheme val="major"/>
    </font>
    <font>
      <sz val="8"/>
      <name val="Calibri"/>
      <family val="2"/>
      <scheme val="minor"/>
    </font>
    <font>
      <b/>
      <sz val="16"/>
      <color theme="1"/>
      <name val="Calibri"/>
      <family val="2"/>
      <scheme val="minor"/>
    </font>
    <font>
      <b/>
      <sz val="14"/>
      <color theme="1"/>
      <name val="Calibri"/>
      <family val="2"/>
      <scheme val="minor"/>
    </font>
    <font>
      <b/>
      <sz val="11"/>
      <color rgb="FF000000"/>
      <name val="Calibri"/>
      <family val="2"/>
      <charset val="1"/>
    </font>
    <font>
      <b/>
      <sz val="12"/>
      <color theme="1"/>
      <name val="Calibri"/>
      <family val="2"/>
      <scheme val="minor"/>
    </font>
    <font>
      <b/>
      <sz val="12"/>
      <color theme="1"/>
      <name val="Calibri"/>
      <family val="2"/>
    </font>
    <font>
      <b/>
      <sz val="12"/>
      <color rgb="FF000000"/>
      <name val="Calibri"/>
      <family val="2"/>
      <charset val="1"/>
    </font>
    <font>
      <sz val="10"/>
      <color rgb="FFFF0000"/>
      <name val="Calibri Light"/>
      <family val="2"/>
      <scheme val="major"/>
    </font>
    <font>
      <i/>
      <sz val="10"/>
      <color theme="1"/>
      <name val="Arial"/>
      <family val="2"/>
    </font>
    <font>
      <b/>
      <sz val="16"/>
      <name val="Arial"/>
      <family val="2"/>
    </font>
  </fonts>
  <fills count="16">
    <fill>
      <patternFill patternType="none"/>
    </fill>
    <fill>
      <patternFill patternType="gray125"/>
    </fill>
    <fill>
      <patternFill patternType="solid">
        <fgColor rgb="FF008080"/>
        <bgColor rgb="FF008080"/>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FF"/>
        <bgColor rgb="FFDBEEF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rgb="FFDBEEF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hair">
        <color auto="1"/>
      </right>
      <top/>
      <bottom/>
      <diagonal/>
    </border>
    <border>
      <left style="hair">
        <color auto="1"/>
      </left>
      <right style="hair">
        <color auto="1"/>
      </right>
      <top/>
      <bottom/>
      <diagonal/>
    </border>
    <border>
      <left style="hair">
        <color auto="1"/>
      </left>
      <right style="medium">
        <color indexed="64"/>
      </right>
      <top/>
      <bottom/>
      <diagonal/>
    </border>
    <border>
      <left/>
      <right style="hair">
        <color auto="1"/>
      </right>
      <top/>
      <bottom/>
      <diagonal/>
    </border>
    <border>
      <left style="hair">
        <color auto="1"/>
      </left>
      <right style="hair">
        <color auto="1"/>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hair">
        <color auto="1"/>
      </left>
      <right style="hair">
        <color auto="1"/>
      </right>
      <top style="thin">
        <color indexed="64"/>
      </top>
      <bottom/>
      <diagonal/>
    </border>
    <border>
      <left style="hair">
        <color auto="1"/>
      </left>
      <right style="hair">
        <color auto="1"/>
      </right>
      <top/>
      <bottom style="thick">
        <color indexed="64"/>
      </bottom>
      <diagonal/>
    </border>
    <border>
      <left style="hair">
        <color auto="1"/>
      </left>
      <right style="hair">
        <color auto="1"/>
      </right>
      <top/>
      <bottom style="hair">
        <color auto="1"/>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hair">
        <color indexed="64"/>
      </right>
      <top style="medium">
        <color indexed="64"/>
      </top>
      <bottom/>
      <diagonal/>
    </border>
    <border>
      <left style="dotted">
        <color indexed="64"/>
      </left>
      <right style="hair">
        <color indexed="64"/>
      </right>
      <top/>
      <bottom style="medium">
        <color indexed="64"/>
      </bottom>
      <diagonal/>
    </border>
    <border>
      <left style="hair">
        <color auto="1"/>
      </left>
      <right style="hair">
        <color auto="1"/>
      </right>
      <top style="hair">
        <color auto="1"/>
      </top>
      <bottom/>
      <diagonal/>
    </border>
    <border>
      <left/>
      <right style="hair">
        <color auto="1"/>
      </right>
      <top style="medium">
        <color indexed="64"/>
      </top>
      <bottom/>
      <diagonal/>
    </border>
    <border>
      <left/>
      <right style="hair">
        <color auto="1"/>
      </right>
      <top/>
      <bottom style="medium">
        <color indexed="64"/>
      </bottom>
      <diagonal/>
    </border>
    <border>
      <left style="hair">
        <color auto="1"/>
      </left>
      <right/>
      <top style="medium">
        <color indexed="64"/>
      </top>
      <bottom/>
      <diagonal/>
    </border>
    <border>
      <left style="hair">
        <color auto="1"/>
      </left>
      <right/>
      <top/>
      <bottom/>
      <diagonal/>
    </border>
    <border>
      <left style="hair">
        <color auto="1"/>
      </left>
      <right/>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14" fillId="0" borderId="0"/>
    <xf numFmtId="0" fontId="1" fillId="0" borderId="0"/>
  </cellStyleXfs>
  <cellXfs count="295">
    <xf numFmtId="0" fontId="0" fillId="0" borderId="0" xfId="0"/>
    <xf numFmtId="0" fontId="4" fillId="0" borderId="0" xfId="0" applyFont="1"/>
    <xf numFmtId="0" fontId="4" fillId="0" borderId="6" xfId="0" applyFont="1" applyBorder="1" applyAlignment="1" applyProtection="1">
      <alignment horizontal="left" vertical="center" wrapText="1"/>
      <protection hidden="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hidden="1"/>
    </xf>
    <xf numFmtId="0" fontId="3" fillId="4" borderId="1"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hidden="1"/>
    </xf>
    <xf numFmtId="14" fontId="4" fillId="0" borderId="1" xfId="0" applyNumberFormat="1" applyFont="1" applyBorder="1" applyAlignment="1" applyProtection="1">
      <alignment horizontal="center" vertical="center"/>
      <protection hidden="1"/>
    </xf>
    <xf numFmtId="0" fontId="4" fillId="0" borderId="11" xfId="0" applyFont="1" applyBorder="1" applyAlignment="1">
      <alignment horizontal="center" vertical="center" wrapText="1"/>
    </xf>
    <xf numFmtId="0" fontId="4" fillId="0" borderId="10" xfId="0" applyFont="1" applyBorder="1" applyAlignment="1" applyProtection="1">
      <alignment horizontal="center" vertical="center"/>
      <protection hidden="1"/>
    </xf>
    <xf numFmtId="9" fontId="4" fillId="0" borderId="1" xfId="0" applyNumberFormat="1" applyFont="1" applyBorder="1" applyAlignment="1" applyProtection="1">
      <alignment horizontal="center" vertical="center"/>
      <protection hidden="1"/>
    </xf>
    <xf numFmtId="0" fontId="3" fillId="4" borderId="1" xfId="2" applyFill="1" applyBorder="1" applyAlignment="1" applyProtection="1">
      <alignment horizontal="left" vertical="center" wrapText="1"/>
      <protection locked="0"/>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7" borderId="1" xfId="0" applyFont="1" applyFill="1" applyBorder="1" applyAlignment="1">
      <alignment horizontal="center" vertical="center"/>
    </xf>
    <xf numFmtId="0" fontId="2" fillId="7" borderId="1" xfId="0" applyFont="1" applyFill="1" applyBorder="1" applyAlignment="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3" xfId="0" applyBorder="1" applyAlignment="1">
      <alignment vertical="center"/>
    </xf>
    <xf numFmtId="0" fontId="10" fillId="0" borderId="16" xfId="0" applyFont="1" applyBorder="1" applyAlignment="1">
      <alignment horizontal="center" vertical="center"/>
    </xf>
    <xf numFmtId="0" fontId="0" fillId="0" borderId="0" xfId="0" applyAlignment="1">
      <alignment vertical="center"/>
    </xf>
    <xf numFmtId="0" fontId="11" fillId="0" borderId="1" xfId="0" applyFont="1" applyBorder="1" applyAlignment="1">
      <alignment wrapText="1"/>
    </xf>
    <xf numFmtId="0" fontId="0" fillId="0" borderId="0" xfId="0" applyAlignment="1">
      <alignment vertical="top" wrapText="1"/>
    </xf>
    <xf numFmtId="0" fontId="11" fillId="0" borderId="1" xfId="0" applyFont="1" applyBorder="1" applyAlignment="1">
      <alignment horizontal="left" vertical="top" wrapText="1"/>
    </xf>
    <xf numFmtId="0" fontId="0" fillId="0" borderId="13" xfId="0" applyBorder="1" applyAlignment="1">
      <alignment vertical="center" wrapText="1"/>
    </xf>
    <xf numFmtId="0" fontId="11" fillId="0" borderId="1" xfId="0" applyFont="1" applyBorder="1" applyAlignment="1">
      <alignment horizontal="left"/>
    </xf>
    <xf numFmtId="0" fontId="0" fillId="0" borderId="1" xfId="0" applyBorder="1" applyAlignment="1">
      <alignment wrapText="1"/>
    </xf>
    <xf numFmtId="0" fontId="0" fillId="0" borderId="16" xfId="0" applyBorder="1" applyAlignment="1">
      <alignment horizontal="center"/>
    </xf>
    <xf numFmtId="0" fontId="0" fillId="0" borderId="1" xfId="0" applyBorder="1"/>
    <xf numFmtId="0" fontId="2" fillId="0" borderId="0" xfId="0" applyFont="1"/>
    <xf numFmtId="0" fontId="0" fillId="0" borderId="0" xfId="0" applyAlignment="1">
      <alignment horizontal="center"/>
    </xf>
    <xf numFmtId="0" fontId="4" fillId="0" borderId="1" xfId="0" applyFont="1" applyBorder="1" applyAlignment="1">
      <alignment horizontal="justify" vertical="center" wrapText="1"/>
    </xf>
    <xf numFmtId="0" fontId="3" fillId="4" borderId="1" xfId="0" applyFont="1" applyFill="1" applyBorder="1" applyAlignment="1" applyProtection="1">
      <alignment vertical="center" wrapText="1"/>
      <protection locked="0"/>
    </xf>
    <xf numFmtId="0" fontId="8" fillId="6" borderId="1" xfId="2"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3" fillId="4" borderId="1" xfId="2" applyFill="1" applyBorder="1" applyAlignment="1" applyProtection="1">
      <alignment horizontal="center" vertical="center" wrapText="1"/>
      <protection hidden="1"/>
    </xf>
    <xf numFmtId="0" fontId="4" fillId="0" borderId="1" xfId="1" applyNumberFormat="1"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7" fillId="4" borderId="1" xfId="0" applyFont="1" applyFill="1" applyBorder="1" applyAlignment="1" applyProtection="1">
      <alignment vertical="center" wrapText="1"/>
      <protection locked="0"/>
    </xf>
    <xf numFmtId="0" fontId="3" fillId="0" borderId="1" xfId="0" applyFont="1" applyBorder="1" applyAlignment="1">
      <alignment horizontal="justify" vertical="center" wrapText="1"/>
    </xf>
    <xf numFmtId="0" fontId="3" fillId="4"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hidden="1"/>
    </xf>
    <xf numFmtId="0" fontId="7" fillId="4" borderId="1" xfId="0" applyFont="1" applyFill="1" applyBorder="1" applyAlignment="1" applyProtection="1">
      <alignment horizontal="left" vertical="top" wrapText="1"/>
      <protection locked="0"/>
    </xf>
    <xf numFmtId="0" fontId="7" fillId="4" borderId="1" xfId="0" applyFont="1" applyFill="1" applyBorder="1" applyAlignment="1" applyProtection="1">
      <alignment horizontal="justify" vertical="center" wrapText="1"/>
      <protection locked="0"/>
    </xf>
    <xf numFmtId="0" fontId="10" fillId="0" borderId="1" xfId="0" applyFont="1" applyBorder="1" applyAlignment="1">
      <alignment vertical="center" wrapText="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3" borderId="25" xfId="0" applyFont="1" applyFill="1" applyBorder="1" applyAlignment="1" applyProtection="1">
      <alignment horizontal="center" vertical="center" wrapText="1"/>
      <protection hidden="1"/>
    </xf>
    <xf numFmtId="0" fontId="13" fillId="10" borderId="0" xfId="0" applyFont="1" applyFill="1"/>
    <xf numFmtId="0" fontId="13" fillId="4" borderId="0" xfId="0" applyFont="1" applyFill="1"/>
    <xf numFmtId="0" fontId="15" fillId="0" borderId="0" xfId="3" applyFont="1"/>
    <xf numFmtId="0" fontId="13" fillId="4" borderId="0" xfId="0" applyFont="1" applyFill="1" applyAlignment="1">
      <alignment horizontal="left"/>
    </xf>
    <xf numFmtId="0" fontId="16" fillId="12" borderId="27" xfId="3" applyFont="1" applyFill="1" applyBorder="1" applyAlignment="1">
      <alignment horizontal="center"/>
    </xf>
    <xf numFmtId="0" fontId="15" fillId="0" borderId="0" xfId="3" applyFont="1" applyAlignment="1">
      <alignment horizontal="center" vertical="center" wrapText="1"/>
    </xf>
    <xf numFmtId="0" fontId="17" fillId="12" borderId="33" xfId="4" applyFont="1" applyFill="1" applyBorder="1" applyAlignment="1">
      <alignment horizontal="center" vertical="center" wrapText="1"/>
    </xf>
    <xf numFmtId="0" fontId="17" fillId="12" borderId="33" xfId="4" applyFont="1" applyFill="1" applyBorder="1" applyAlignment="1">
      <alignment horizontal="center" vertical="center"/>
    </xf>
    <xf numFmtId="0" fontId="15" fillId="0" borderId="27" xfId="3" applyFont="1" applyBorder="1" applyAlignment="1">
      <alignment horizontal="left" vertical="center" wrapText="1"/>
    </xf>
    <xf numFmtId="0" fontId="15" fillId="0" borderId="27" xfId="3" applyFont="1" applyBorder="1" applyAlignment="1">
      <alignment horizontal="center" vertical="center" wrapText="1"/>
    </xf>
    <xf numFmtId="0" fontId="15" fillId="0" borderId="27" xfId="3" applyFont="1" applyBorder="1" applyAlignment="1">
      <alignment vertical="center" wrapText="1"/>
    </xf>
    <xf numFmtId="0" fontId="17" fillId="4" borderId="27" xfId="4" applyFont="1" applyFill="1" applyBorder="1" applyAlignment="1">
      <alignment horizontal="center" vertical="center" wrapText="1"/>
    </xf>
    <xf numFmtId="0" fontId="15" fillId="0" borderId="0" xfId="3" applyFont="1" applyAlignment="1">
      <alignment vertical="center" wrapText="1"/>
    </xf>
    <xf numFmtId="0" fontId="15" fillId="0" borderId="33" xfId="3" applyFont="1" applyBorder="1" applyAlignment="1">
      <alignment horizontal="left" vertical="center" wrapText="1"/>
    </xf>
    <xf numFmtId="0" fontId="15" fillId="0" borderId="33" xfId="3" applyFont="1" applyBorder="1" applyAlignment="1">
      <alignment horizontal="center" vertical="center" wrapText="1"/>
    </xf>
    <xf numFmtId="0" fontId="15" fillId="0" borderId="33" xfId="3" applyFont="1" applyBorder="1" applyAlignment="1">
      <alignment vertical="center" wrapText="1"/>
    </xf>
    <xf numFmtId="0" fontId="17" fillId="4" borderId="33" xfId="4" applyFont="1" applyFill="1" applyBorder="1" applyAlignment="1">
      <alignment horizontal="center" vertical="center" wrapText="1"/>
    </xf>
    <xf numFmtId="0" fontId="17" fillId="13" borderId="41" xfId="4" applyFont="1" applyFill="1" applyBorder="1" applyAlignment="1">
      <alignment horizontal="left" vertical="center" wrapText="1"/>
    </xf>
    <xf numFmtId="0" fontId="19" fillId="4" borderId="42" xfId="3" applyFont="1" applyFill="1" applyBorder="1" applyAlignment="1">
      <alignment vertical="center" wrapText="1"/>
    </xf>
    <xf numFmtId="0" fontId="15" fillId="0" borderId="42" xfId="3" applyFont="1" applyBorder="1" applyAlignment="1">
      <alignment horizontal="center" vertical="center" wrapText="1"/>
    </xf>
    <xf numFmtId="0" fontId="15" fillId="0" borderId="42" xfId="3" applyFont="1" applyBorder="1" applyAlignment="1">
      <alignment vertical="center" wrapText="1"/>
    </xf>
    <xf numFmtId="0" fontId="15" fillId="0" borderId="42" xfId="3" applyFont="1" applyBorder="1" applyAlignment="1">
      <alignment horizontal="left" vertical="center" wrapText="1"/>
    </xf>
    <xf numFmtId="0" fontId="17" fillId="4" borderId="42" xfId="4" applyFont="1" applyFill="1" applyBorder="1" applyAlignment="1">
      <alignment horizontal="center" vertical="center" wrapText="1"/>
    </xf>
    <xf numFmtId="0" fontId="15" fillId="0" borderId="43" xfId="3" applyFont="1" applyBorder="1" applyAlignment="1">
      <alignment vertical="center" wrapText="1"/>
    </xf>
    <xf numFmtId="0" fontId="15" fillId="0" borderId="0" xfId="3" applyFont="1" applyAlignment="1">
      <alignment horizontal="center"/>
    </xf>
    <xf numFmtId="0" fontId="15" fillId="0" borderId="36" xfId="3" applyFont="1" applyBorder="1" applyAlignment="1">
      <alignment horizontal="center" vertical="center" wrapText="1"/>
    </xf>
    <xf numFmtId="0" fontId="15" fillId="0" borderId="39" xfId="3" applyFont="1" applyBorder="1" applyAlignment="1">
      <alignment horizontal="center" vertical="center" wrapText="1"/>
    </xf>
    <xf numFmtId="0" fontId="15" fillId="0" borderId="45" xfId="3" applyFont="1" applyBorder="1" applyAlignment="1">
      <alignment horizontal="left" vertical="center" wrapText="1"/>
    </xf>
    <xf numFmtId="0" fontId="15" fillId="0" borderId="45" xfId="3" applyFont="1" applyBorder="1" applyAlignment="1">
      <alignment horizontal="center" vertical="center" wrapText="1"/>
    </xf>
    <xf numFmtId="0" fontId="15" fillId="0" borderId="45" xfId="3" applyFont="1" applyBorder="1" applyAlignment="1">
      <alignment vertical="center" wrapText="1"/>
    </xf>
    <xf numFmtId="0" fontId="17" fillId="4" borderId="45" xfId="4" applyFont="1" applyFill="1" applyBorder="1" applyAlignment="1">
      <alignment horizontal="center" vertical="center" wrapText="1"/>
    </xf>
    <xf numFmtId="0" fontId="15" fillId="0" borderId="36" xfId="3" applyFont="1" applyBorder="1" applyAlignment="1">
      <alignment vertical="center" wrapText="1"/>
    </xf>
    <xf numFmtId="0" fontId="15" fillId="0" borderId="39" xfId="3" applyFont="1" applyBorder="1" applyAlignment="1">
      <alignment vertical="center" wrapText="1"/>
    </xf>
    <xf numFmtId="0" fontId="17" fillId="4" borderId="47" xfId="4" applyFont="1" applyFill="1" applyBorder="1" applyAlignment="1">
      <alignment horizontal="center" vertical="center" wrapText="1"/>
    </xf>
    <xf numFmtId="0" fontId="17" fillId="4" borderId="39" xfId="4" applyFont="1" applyFill="1" applyBorder="1" applyAlignment="1">
      <alignment horizontal="center" vertical="center" wrapText="1"/>
    </xf>
    <xf numFmtId="0" fontId="19" fillId="4" borderId="36" xfId="3" applyFont="1" applyFill="1" applyBorder="1" applyAlignment="1">
      <alignment vertical="center" wrapText="1"/>
    </xf>
    <xf numFmtId="0" fontId="17" fillId="13" borderId="0" xfId="4" applyFont="1" applyFill="1" applyBorder="1" applyAlignment="1">
      <alignment horizontal="left" vertical="center" wrapText="1"/>
    </xf>
    <xf numFmtId="0" fontId="19" fillId="4" borderId="0" xfId="3" applyFont="1" applyFill="1" applyBorder="1" applyAlignment="1">
      <alignment vertical="center" wrapText="1"/>
    </xf>
    <xf numFmtId="0" fontId="15" fillId="0" borderId="0" xfId="3" applyFont="1" applyBorder="1" applyAlignment="1">
      <alignment horizontal="center" vertical="center" wrapText="1"/>
    </xf>
    <xf numFmtId="0" fontId="15" fillId="0" borderId="0" xfId="3" applyFont="1" applyBorder="1" applyAlignment="1">
      <alignment vertical="center" wrapText="1"/>
    </xf>
    <xf numFmtId="0" fontId="17" fillId="4" borderId="36" xfId="4" applyFont="1" applyFill="1" applyBorder="1" applyAlignment="1">
      <alignment horizontal="center" vertical="center" wrapText="1"/>
    </xf>
    <xf numFmtId="0" fontId="15" fillId="0" borderId="30" xfId="3" applyFont="1" applyBorder="1" applyAlignment="1">
      <alignment horizontal="center" vertical="center" wrapText="1"/>
    </xf>
    <xf numFmtId="0" fontId="15" fillId="0" borderId="30" xfId="3" applyFont="1" applyBorder="1" applyAlignment="1">
      <alignment vertical="center" wrapText="1"/>
    </xf>
    <xf numFmtId="0" fontId="17" fillId="4" borderId="30" xfId="4" applyFont="1" applyFill="1" applyBorder="1" applyAlignment="1">
      <alignment horizontal="center" vertical="center" wrapText="1"/>
    </xf>
    <xf numFmtId="0" fontId="15" fillId="0" borderId="31" xfId="3" applyFont="1" applyBorder="1" applyAlignment="1">
      <alignment vertical="center" wrapText="1"/>
    </xf>
    <xf numFmtId="0" fontId="17" fillId="4" borderId="48" xfId="4" applyFont="1" applyFill="1" applyBorder="1" applyAlignment="1">
      <alignment horizontal="center" vertical="center" wrapText="1"/>
    </xf>
    <xf numFmtId="0" fontId="13" fillId="4" borderId="0" xfId="0" applyFont="1" applyFill="1" applyAlignment="1">
      <alignment horizontal="center" vertical="center"/>
    </xf>
    <xf numFmtId="0" fontId="17" fillId="4" borderId="0" xfId="4" applyFont="1" applyFill="1" applyBorder="1" applyAlignment="1">
      <alignment horizontal="center" vertical="center" wrapText="1"/>
    </xf>
    <xf numFmtId="0" fontId="15" fillId="0" borderId="0" xfId="3" applyFont="1" applyAlignment="1">
      <alignment horizontal="center" vertical="center"/>
    </xf>
    <xf numFmtId="0" fontId="3" fillId="0" borderId="1" xfId="0" applyFont="1" applyBorder="1" applyAlignment="1" applyProtection="1">
      <alignment horizontal="left" vertical="center" wrapText="1"/>
      <protection hidden="1"/>
    </xf>
    <xf numFmtId="9" fontId="4" fillId="4" borderId="1" xfId="0" applyNumberFormat="1" applyFont="1" applyFill="1" applyBorder="1" applyAlignment="1">
      <alignment horizontal="center" vertical="center" wrapText="1"/>
    </xf>
    <xf numFmtId="0" fontId="15" fillId="0" borderId="0" xfId="3" applyFont="1" applyBorder="1" applyAlignment="1">
      <alignment horizontal="left" vertical="center" wrapText="1"/>
    </xf>
    <xf numFmtId="0" fontId="15" fillId="0" borderId="22" xfId="3" applyFont="1" applyBorder="1" applyAlignment="1">
      <alignment vertical="center" wrapText="1"/>
    </xf>
    <xf numFmtId="0" fontId="15" fillId="0" borderId="22" xfId="3" applyFont="1" applyBorder="1" applyAlignment="1">
      <alignment horizontal="center" vertical="center" wrapText="1"/>
    </xf>
    <xf numFmtId="0" fontId="22" fillId="0" borderId="1" xfId="0" applyFont="1" applyBorder="1" applyAlignment="1">
      <alignment horizontal="center" vertical="center"/>
    </xf>
    <xf numFmtId="0" fontId="2" fillId="0" borderId="1" xfId="0" applyFont="1" applyBorder="1" applyAlignment="1">
      <alignment horizontal="center" wrapText="1"/>
    </xf>
    <xf numFmtId="0" fontId="4" fillId="0" borderId="8" xfId="0" applyFont="1" applyBorder="1" applyAlignment="1" applyProtection="1">
      <alignment vertical="center" wrapText="1"/>
      <protection hidden="1"/>
    </xf>
    <xf numFmtId="0" fontId="4" fillId="0" borderId="1" xfId="0" applyFont="1" applyBorder="1"/>
    <xf numFmtId="0" fontId="23" fillId="0" borderId="1" xfId="0" applyFont="1" applyBorder="1" applyAlignment="1">
      <alignment horizontal="center" vertical="center"/>
    </xf>
    <xf numFmtId="0" fontId="4" fillId="0" borderId="16" xfId="0" applyFont="1" applyBorder="1"/>
    <xf numFmtId="0" fontId="24" fillId="0" borderId="1" xfId="0" applyFont="1" applyBorder="1" applyAlignment="1">
      <alignment horizontal="center"/>
    </xf>
    <xf numFmtId="0" fontId="25" fillId="0" borderId="16" xfId="0" applyFont="1" applyBorder="1" applyAlignment="1">
      <alignment horizontal="center"/>
    </xf>
    <xf numFmtId="0" fontId="26" fillId="0" borderId="1" xfId="0" applyFont="1" applyBorder="1" applyAlignment="1">
      <alignment horizontal="center"/>
    </xf>
    <xf numFmtId="0" fontId="17" fillId="4" borderId="54" xfId="4" applyFont="1" applyFill="1" applyBorder="1" applyAlignment="1">
      <alignment horizontal="center" vertical="center" wrapText="1"/>
    </xf>
    <xf numFmtId="0" fontId="15" fillId="0" borderId="54" xfId="3" applyFont="1" applyBorder="1" applyAlignment="1">
      <alignment horizontal="left" vertical="center" wrapText="1"/>
    </xf>
    <xf numFmtId="0" fontId="15" fillId="0" borderId="54" xfId="3" applyFont="1" applyBorder="1" applyAlignment="1">
      <alignment horizontal="center" vertical="center" wrapText="1"/>
    </xf>
    <xf numFmtId="0" fontId="15" fillId="0" borderId="55" xfId="3" applyFont="1" applyBorder="1" applyAlignment="1">
      <alignment vertical="center" wrapText="1"/>
    </xf>
    <xf numFmtId="0" fontId="15" fillId="0" borderId="55" xfId="3" applyFont="1" applyBorder="1" applyAlignment="1">
      <alignment horizontal="center" vertical="center" wrapText="1"/>
    </xf>
    <xf numFmtId="0" fontId="15" fillId="0" borderId="61" xfId="3" applyFont="1" applyBorder="1" applyAlignment="1">
      <alignment horizontal="center" vertical="center" wrapText="1"/>
    </xf>
    <xf numFmtId="0" fontId="15" fillId="0" borderId="59" xfId="3" applyFont="1" applyBorder="1" applyAlignment="1">
      <alignment horizontal="center" vertical="center" wrapText="1"/>
    </xf>
    <xf numFmtId="0" fontId="17" fillId="4" borderId="64" xfId="4" applyFont="1" applyFill="1" applyBorder="1" applyAlignment="1">
      <alignment horizontal="center" vertical="center" wrapText="1"/>
    </xf>
    <xf numFmtId="0" fontId="17" fillId="4" borderId="61" xfId="4" applyFont="1" applyFill="1" applyBorder="1" applyAlignment="1">
      <alignment horizontal="center" vertical="center" wrapText="1"/>
    </xf>
    <xf numFmtId="0" fontId="15" fillId="0" borderId="65" xfId="3" applyFont="1" applyBorder="1" applyAlignment="1">
      <alignment horizontal="center" vertical="center" wrapText="1"/>
    </xf>
    <xf numFmtId="0" fontId="15" fillId="0" borderId="66" xfId="3" applyFont="1" applyBorder="1" applyAlignment="1">
      <alignment horizontal="center" vertical="center" wrapText="1"/>
    </xf>
    <xf numFmtId="0" fontId="15" fillId="0" borderId="67" xfId="3" applyFont="1" applyBorder="1" applyAlignment="1">
      <alignment horizontal="center" vertical="center" wrapText="1"/>
    </xf>
    <xf numFmtId="0" fontId="15" fillId="0" borderId="68" xfId="3" applyFont="1" applyBorder="1" applyAlignment="1">
      <alignment horizontal="center" vertical="center" wrapText="1"/>
    </xf>
    <xf numFmtId="0" fontId="17" fillId="4" borderId="69" xfId="4" applyFont="1" applyFill="1" applyBorder="1" applyAlignment="1">
      <alignment horizontal="center" vertical="center" wrapText="1"/>
    </xf>
    <xf numFmtId="0" fontId="17" fillId="4" borderId="67" xfId="4" applyFont="1" applyFill="1" applyBorder="1" applyAlignment="1">
      <alignment horizontal="center" vertical="center" wrapText="1"/>
    </xf>
    <xf numFmtId="9" fontId="4" fillId="4" borderId="1" xfId="1" applyFont="1" applyFill="1" applyBorder="1" applyAlignment="1">
      <alignment horizontal="center" vertical="center" wrapText="1"/>
    </xf>
    <xf numFmtId="0" fontId="3" fillId="4" borderId="1" xfId="2"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hidden="1"/>
    </xf>
    <xf numFmtId="0" fontId="8" fillId="15" borderId="1" xfId="2"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10" xfId="0" applyFont="1" applyBorder="1" applyAlignment="1" applyProtection="1">
      <alignment horizontal="center" vertical="center"/>
      <protection hidden="1"/>
    </xf>
    <xf numFmtId="0" fontId="3" fillId="4" borderId="1" xfId="2" applyFill="1" applyBorder="1" applyAlignment="1" applyProtection="1">
      <alignment horizontal="center" vertical="center" wrapText="1"/>
      <protection locked="0"/>
    </xf>
    <xf numFmtId="0" fontId="3" fillId="4" borderId="1" xfId="2" applyFill="1" applyBorder="1" applyAlignment="1" applyProtection="1">
      <alignment horizontal="left" vertical="center" wrapText="1"/>
      <protection locked="0"/>
    </xf>
    <xf numFmtId="0" fontId="4" fillId="0" borderId="49"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11" xfId="0" applyFont="1" applyBorder="1" applyAlignment="1">
      <alignment horizontal="center" vertical="center" wrapText="1"/>
    </xf>
    <xf numFmtId="9" fontId="4" fillId="0" borderId="1" xfId="0" applyNumberFormat="1"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14" fontId="4" fillId="0" borderId="1" xfId="0" applyNumberFormat="1" applyFont="1" applyBorder="1" applyAlignment="1" applyProtection="1">
      <alignment horizontal="center" vertical="center"/>
      <protection hidden="1"/>
    </xf>
    <xf numFmtId="0" fontId="29" fillId="0" borderId="2" xfId="0" applyFont="1" applyBorder="1" applyAlignment="1">
      <alignment horizontal="center" vertical="center"/>
    </xf>
    <xf numFmtId="0" fontId="29" fillId="0" borderId="0" xfId="0" applyFont="1" applyBorder="1" applyAlignment="1">
      <alignment horizontal="center" vertical="center"/>
    </xf>
    <xf numFmtId="9" fontId="4" fillId="0" borderId="1" xfId="1" applyFont="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0" borderId="1" xfId="0" applyFont="1" applyBorder="1"/>
    <xf numFmtId="0" fontId="4" fillId="0" borderId="1" xfId="0" applyFont="1" applyBorder="1" applyAlignment="1" applyProtection="1">
      <alignment horizontal="center" vertical="center" wrapText="1"/>
      <protection locked="0"/>
    </xf>
    <xf numFmtId="0" fontId="4" fillId="0" borderId="1" xfId="1" applyNumberFormat="1" applyFont="1" applyBorder="1" applyAlignment="1" applyProtection="1">
      <alignment horizontal="center" vertical="center" wrapText="1"/>
      <protection hidden="1"/>
    </xf>
    <xf numFmtId="0" fontId="4" fillId="0" borderId="1" xfId="0" applyFont="1" applyBorder="1" applyAlignment="1">
      <alignment horizontal="justify" vertical="center" wrapText="1"/>
    </xf>
    <xf numFmtId="0" fontId="4" fillId="4" borderId="1" xfId="0" applyFont="1" applyFill="1" applyBorder="1" applyAlignment="1">
      <alignment horizontal="justify" vertical="center" wrapText="1"/>
    </xf>
    <xf numFmtId="9" fontId="4" fillId="4" borderId="1" xfId="1" applyFont="1" applyFill="1" applyBorder="1" applyAlignment="1">
      <alignment horizontal="center" vertical="center" wrapText="1"/>
    </xf>
    <xf numFmtId="0" fontId="7" fillId="4" borderId="1" xfId="2" applyFont="1" applyFill="1" applyBorder="1" applyAlignment="1" applyProtection="1">
      <alignment horizontal="center" vertical="center" wrapText="1"/>
      <protection locked="0"/>
    </xf>
    <xf numFmtId="9"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9" fontId="7" fillId="4" borderId="1" xfId="2" applyNumberFormat="1" applyFont="1" applyFill="1" applyBorder="1" applyAlignment="1" applyProtection="1">
      <alignment horizontal="center" vertical="center" wrapText="1"/>
      <protection hidden="1"/>
    </xf>
    <xf numFmtId="0" fontId="4" fillId="0" borderId="1" xfId="0" applyFont="1" applyBorder="1" applyAlignment="1" applyProtection="1">
      <alignment horizontal="left" vertical="center" wrapText="1"/>
      <protection hidden="1"/>
    </xf>
    <xf numFmtId="0" fontId="8" fillId="15" borderId="1" xfId="2"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3" fillId="6" borderId="1" xfId="2" applyFill="1" applyBorder="1" applyAlignment="1" applyProtection="1">
      <alignment horizontal="center" vertical="center" wrapText="1"/>
      <protection locked="0"/>
    </xf>
    <xf numFmtId="0" fontId="8" fillId="6" borderId="1" xfId="2" applyFont="1" applyFill="1" applyBorder="1" applyAlignment="1" applyProtection="1">
      <alignment horizontal="center" vertical="center" wrapText="1"/>
      <protection locked="0"/>
    </xf>
    <xf numFmtId="9" fontId="4" fillId="4" borderId="49" xfId="1" applyFont="1" applyFill="1" applyBorder="1" applyAlignment="1">
      <alignment horizontal="center" vertical="center" wrapText="1"/>
    </xf>
    <xf numFmtId="9" fontId="4" fillId="4" borderId="8" xfId="1" applyFont="1" applyFill="1" applyBorder="1" applyAlignment="1">
      <alignment horizontal="center" vertical="center" wrapText="1"/>
    </xf>
    <xf numFmtId="0" fontId="4" fillId="0" borderId="49"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7" fillId="4" borderId="1" xfId="0" applyFont="1" applyFill="1" applyBorder="1" applyAlignment="1" applyProtection="1">
      <alignment vertical="center" wrapText="1"/>
      <protection locked="0"/>
    </xf>
    <xf numFmtId="0" fontId="4" fillId="0" borderId="9" xfId="0" applyFont="1" applyBorder="1" applyAlignment="1" applyProtection="1">
      <alignment horizontal="center" vertical="center"/>
      <protection hidden="1"/>
    </xf>
    <xf numFmtId="0" fontId="4" fillId="0" borderId="6" xfId="0" applyFont="1" applyBorder="1" applyAlignment="1" applyProtection="1">
      <alignment horizontal="center" vertical="center" wrapText="1"/>
      <protection hidden="1"/>
    </xf>
    <xf numFmtId="0" fontId="4" fillId="0" borderId="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7" xfId="0" applyFont="1" applyBorder="1" applyAlignment="1">
      <alignment horizontal="center" vertical="center" wrapText="1"/>
    </xf>
    <xf numFmtId="9" fontId="4" fillId="0" borderId="6" xfId="0" applyNumberFormat="1" applyFont="1" applyBorder="1" applyAlignment="1" applyProtection="1">
      <alignment horizontal="center" vertical="center"/>
      <protection hidden="1"/>
    </xf>
    <xf numFmtId="0" fontId="4" fillId="0" borderId="6" xfId="1" applyNumberFormat="1" applyFont="1" applyBorder="1" applyAlignment="1" applyProtection="1">
      <alignment horizontal="center" vertical="center" wrapText="1"/>
      <protection hidden="1"/>
    </xf>
    <xf numFmtId="0" fontId="4" fillId="0" borderId="6" xfId="0" applyFont="1" applyBorder="1" applyAlignment="1" applyProtection="1">
      <alignment horizontal="center" vertical="center"/>
      <protection hidden="1"/>
    </xf>
    <xf numFmtId="14" fontId="4" fillId="0" borderId="6" xfId="0" applyNumberFormat="1" applyFont="1" applyBorder="1" applyAlignment="1" applyProtection="1">
      <alignment horizontal="center" vertical="center"/>
      <protection hidden="1"/>
    </xf>
    <xf numFmtId="0" fontId="4" fillId="0" borderId="52" xfId="0" applyFont="1" applyBorder="1" applyAlignment="1">
      <alignment horizontal="left" vertical="center" wrapText="1"/>
    </xf>
    <xf numFmtId="9" fontId="4" fillId="4" borderId="52" xfId="1" applyFont="1" applyFill="1" applyBorder="1" applyAlignment="1">
      <alignment horizontal="center" vertical="center" wrapText="1"/>
    </xf>
    <xf numFmtId="0" fontId="15" fillId="0" borderId="45" xfId="3" applyFont="1" applyBorder="1" applyAlignment="1">
      <alignment horizontal="center" vertical="center" wrapText="1"/>
    </xf>
    <xf numFmtId="0" fontId="15" fillId="0" borderId="39" xfId="3" applyFont="1" applyBorder="1" applyAlignment="1">
      <alignment horizontal="center" vertical="center" wrapText="1"/>
    </xf>
    <xf numFmtId="0" fontId="15" fillId="0" borderId="62" xfId="3" applyFont="1" applyBorder="1" applyAlignment="1">
      <alignment horizontal="left" vertical="center" wrapText="1"/>
    </xf>
    <xf numFmtId="0" fontId="15" fillId="0" borderId="63" xfId="3" applyFont="1" applyBorder="1" applyAlignment="1">
      <alignment horizontal="left" vertical="center" wrapText="1"/>
    </xf>
    <xf numFmtId="0" fontId="15" fillId="0" borderId="36" xfId="3" applyFont="1" applyBorder="1" applyAlignment="1">
      <alignment horizontal="center" vertical="center" wrapText="1"/>
    </xf>
    <xf numFmtId="0" fontId="15" fillId="0" borderId="54" xfId="3" applyFont="1" applyBorder="1" applyAlignment="1">
      <alignment horizontal="center" vertical="center" wrapText="1"/>
    </xf>
    <xf numFmtId="0" fontId="17" fillId="4" borderId="36" xfId="4" applyFont="1" applyFill="1" applyBorder="1" applyAlignment="1">
      <alignment horizontal="center" vertical="center" wrapText="1"/>
    </xf>
    <xf numFmtId="0" fontId="17" fillId="4" borderId="45" xfId="4" applyFont="1" applyFill="1" applyBorder="1" applyAlignment="1">
      <alignment horizontal="center" vertical="center" wrapText="1"/>
    </xf>
    <xf numFmtId="0" fontId="17" fillId="4" borderId="39" xfId="4" applyFont="1" applyFill="1" applyBorder="1" applyAlignment="1">
      <alignment horizontal="center" vertical="center" wrapText="1"/>
    </xf>
    <xf numFmtId="0" fontId="15" fillId="0" borderId="75" xfId="3" applyFont="1" applyBorder="1" applyAlignment="1">
      <alignment horizontal="left" vertical="center" wrapText="1"/>
    </xf>
    <xf numFmtId="0" fontId="15" fillId="0" borderId="76" xfId="3" applyFont="1" applyBorder="1" applyAlignment="1">
      <alignment horizontal="left" vertical="center" wrapText="1"/>
    </xf>
    <xf numFmtId="0" fontId="15" fillId="0" borderId="77" xfId="3" applyFont="1" applyBorder="1" applyAlignment="1">
      <alignment horizontal="left" vertical="center" wrapText="1"/>
    </xf>
    <xf numFmtId="0" fontId="15" fillId="0" borderId="36" xfId="3" applyFont="1" applyBorder="1" applyAlignment="1">
      <alignment horizontal="center" vertical="center" textRotation="90" wrapText="1"/>
    </xf>
    <xf numFmtId="0" fontId="15" fillId="0" borderId="39" xfId="3" applyFont="1" applyBorder="1" applyAlignment="1">
      <alignment horizontal="center" vertical="center" textRotation="90" wrapText="1"/>
    </xf>
    <xf numFmtId="0" fontId="15" fillId="0" borderId="36" xfId="3" applyFont="1" applyBorder="1" applyAlignment="1">
      <alignment horizontal="left" vertical="center" wrapText="1"/>
    </xf>
    <xf numFmtId="0" fontId="15" fillId="0" borderId="45" xfId="3" applyFont="1" applyBorder="1" applyAlignment="1">
      <alignment horizontal="left" vertical="center" wrapText="1"/>
    </xf>
    <xf numFmtId="0" fontId="15" fillId="0" borderId="39" xfId="3" applyFont="1" applyBorder="1" applyAlignment="1">
      <alignment horizontal="left" vertical="center" wrapText="1"/>
    </xf>
    <xf numFmtId="0" fontId="17" fillId="13" borderId="35" xfId="4" applyFont="1" applyFill="1" applyBorder="1" applyAlignment="1">
      <alignment horizontal="center" vertical="center" wrapText="1"/>
    </xf>
    <xf numFmtId="0" fontId="17" fillId="13" borderId="38" xfId="4" applyFont="1" applyFill="1" applyBorder="1" applyAlignment="1">
      <alignment horizontal="center" vertical="center" wrapText="1"/>
    </xf>
    <xf numFmtId="0" fontId="19" fillId="4" borderId="56" xfId="3" applyFont="1" applyFill="1" applyBorder="1" applyAlignment="1">
      <alignment horizontal="left" vertical="center" wrapText="1"/>
    </xf>
    <xf numFmtId="0" fontId="19" fillId="4" borderId="57" xfId="3" applyFont="1" applyFill="1" applyBorder="1" applyAlignment="1">
      <alignment horizontal="left" vertical="center" wrapText="1"/>
    </xf>
    <xf numFmtId="0" fontId="15" fillId="0" borderId="58" xfId="3" applyFont="1" applyBorder="1" applyAlignment="1">
      <alignment horizontal="center" vertical="center" wrapText="1"/>
    </xf>
    <xf numFmtId="0" fontId="15" fillId="0" borderId="59" xfId="3" applyFont="1" applyBorder="1" applyAlignment="1">
      <alignment horizontal="center" vertical="center" wrapText="1"/>
    </xf>
    <xf numFmtId="0" fontId="15" fillId="0" borderId="18" xfId="3" applyFont="1" applyBorder="1" applyAlignment="1">
      <alignment horizontal="center" vertical="center" wrapText="1"/>
    </xf>
    <xf numFmtId="0" fontId="15" fillId="0" borderId="22" xfId="3" applyFont="1" applyBorder="1" applyAlignment="1">
      <alignment horizontal="center" vertical="center" wrapText="1"/>
    </xf>
    <xf numFmtId="0" fontId="15" fillId="0" borderId="60" xfId="3" applyFont="1" applyBorder="1" applyAlignment="1">
      <alignment horizontal="center" vertical="center" wrapText="1"/>
    </xf>
    <xf numFmtId="0" fontId="15" fillId="0" borderId="61" xfId="3" applyFont="1" applyBorder="1" applyAlignment="1">
      <alignment horizontal="center" vertical="center" wrapText="1"/>
    </xf>
    <xf numFmtId="0" fontId="15" fillId="0" borderId="70" xfId="3" applyFont="1" applyBorder="1" applyAlignment="1">
      <alignment horizontal="center" vertical="center" wrapText="1"/>
    </xf>
    <xf numFmtId="0" fontId="15" fillId="0" borderId="71" xfId="3" applyFont="1" applyBorder="1" applyAlignment="1">
      <alignment horizontal="center" vertical="center" wrapText="1"/>
    </xf>
    <xf numFmtId="0" fontId="17" fillId="13" borderId="44" xfId="4" applyFont="1" applyFill="1" applyBorder="1" applyAlignment="1">
      <alignment horizontal="center" vertical="center" wrapText="1"/>
    </xf>
    <xf numFmtId="0" fontId="19" fillId="4" borderId="36" xfId="3" applyFont="1" applyFill="1" applyBorder="1" applyAlignment="1">
      <alignment horizontal="center" vertical="center" wrapText="1"/>
    </xf>
    <xf numFmtId="0" fontId="19" fillId="4" borderId="45" xfId="3" applyFont="1" applyFill="1" applyBorder="1" applyAlignment="1">
      <alignment horizontal="center" vertical="center" wrapText="1"/>
    </xf>
    <xf numFmtId="0" fontId="19" fillId="4" borderId="36" xfId="3" applyFont="1" applyFill="1" applyBorder="1" applyAlignment="1">
      <alignment horizontal="left" vertical="center" wrapText="1"/>
    </xf>
    <xf numFmtId="0" fontId="19" fillId="4" borderId="39" xfId="3" applyFont="1" applyFill="1" applyBorder="1" applyAlignment="1">
      <alignment horizontal="left" vertical="center" wrapText="1"/>
    </xf>
    <xf numFmtId="0" fontId="19" fillId="4" borderId="39" xfId="3" applyFont="1" applyFill="1" applyBorder="1" applyAlignment="1">
      <alignment horizontal="center" vertical="center" wrapText="1"/>
    </xf>
    <xf numFmtId="0" fontId="15" fillId="0" borderId="53" xfId="3" applyFont="1" applyBorder="1" applyAlignment="1">
      <alignment horizontal="center" vertical="center" wrapText="1"/>
    </xf>
    <xf numFmtId="0" fontId="15" fillId="0" borderId="45" xfId="3" applyFont="1" applyBorder="1" applyAlignment="1">
      <alignment horizontal="center" vertical="center" textRotation="90" wrapText="1"/>
    </xf>
    <xf numFmtId="0" fontId="19" fillId="4" borderId="36" xfId="3" applyFont="1" applyFill="1" applyBorder="1" applyAlignment="1">
      <alignment vertical="center" wrapText="1"/>
    </xf>
    <xf numFmtId="0" fontId="19" fillId="4" borderId="39" xfId="3" applyFont="1" applyFill="1" applyBorder="1" applyAlignment="1">
      <alignment vertical="center" wrapText="1"/>
    </xf>
    <xf numFmtId="0" fontId="17" fillId="4" borderId="30" xfId="4" applyFont="1" applyFill="1" applyBorder="1" applyAlignment="1">
      <alignment horizontal="center" vertical="center" textRotation="90"/>
    </xf>
    <xf numFmtId="0" fontId="17" fillId="4" borderId="33" xfId="4" applyFont="1" applyFill="1" applyBorder="1" applyAlignment="1">
      <alignment horizontal="center" vertical="center" textRotation="90"/>
    </xf>
    <xf numFmtId="0" fontId="19" fillId="4" borderId="45" xfId="3" applyFont="1" applyFill="1" applyBorder="1" applyAlignment="1">
      <alignment vertical="center" wrapText="1"/>
    </xf>
    <xf numFmtId="0" fontId="15" fillId="4" borderId="36" xfId="3" applyFont="1" applyFill="1" applyBorder="1" applyAlignment="1">
      <alignment horizontal="center" vertical="center" wrapText="1"/>
    </xf>
    <xf numFmtId="0" fontId="15" fillId="4" borderId="45" xfId="3" applyFont="1" applyFill="1" applyBorder="1" applyAlignment="1">
      <alignment horizontal="center" vertical="center" wrapText="1"/>
    </xf>
    <xf numFmtId="0" fontId="15" fillId="4" borderId="39" xfId="3" applyFont="1" applyFill="1" applyBorder="1" applyAlignment="1">
      <alignment horizontal="center" vertical="center" wrapText="1"/>
    </xf>
    <xf numFmtId="0" fontId="17" fillId="12" borderId="30" xfId="4" applyFont="1" applyFill="1" applyBorder="1" applyAlignment="1">
      <alignment horizontal="center" vertical="center" wrapText="1"/>
    </xf>
    <xf numFmtId="0" fontId="17" fillId="12" borderId="33" xfId="4" applyFont="1" applyFill="1" applyBorder="1" applyAlignment="1">
      <alignment horizontal="center" vertical="center" wrapText="1"/>
    </xf>
    <xf numFmtId="0" fontId="18" fillId="12" borderId="30" xfId="3" applyFont="1" applyFill="1" applyBorder="1" applyAlignment="1">
      <alignment horizontal="center" vertical="center" textRotation="90" wrapText="1"/>
    </xf>
    <xf numFmtId="0" fontId="18" fillId="12" borderId="33" xfId="3" applyFont="1" applyFill="1" applyBorder="1" applyAlignment="1">
      <alignment horizontal="center" vertical="center" textRotation="90" wrapText="1"/>
    </xf>
    <xf numFmtId="0" fontId="18" fillId="12" borderId="30" xfId="3" applyFont="1" applyFill="1" applyBorder="1" applyAlignment="1">
      <alignment horizontal="center" vertical="center" textRotation="90"/>
    </xf>
    <xf numFmtId="0" fontId="18" fillId="12" borderId="33" xfId="3" applyFont="1" applyFill="1" applyBorder="1" applyAlignment="1">
      <alignment horizontal="center" vertical="center" textRotation="90"/>
    </xf>
    <xf numFmtId="0" fontId="17" fillId="12" borderId="30" xfId="4" applyFont="1" applyFill="1" applyBorder="1" applyAlignment="1">
      <alignment horizontal="center" vertical="center" textRotation="90"/>
    </xf>
    <xf numFmtId="0" fontId="17" fillId="12" borderId="33" xfId="4" applyFont="1" applyFill="1" applyBorder="1" applyAlignment="1">
      <alignment horizontal="center" vertical="center" textRotation="90"/>
    </xf>
    <xf numFmtId="0" fontId="17" fillId="10" borderId="30" xfId="4" applyFont="1" applyFill="1" applyBorder="1" applyAlignment="1">
      <alignment horizontal="center" vertical="center" wrapText="1"/>
    </xf>
    <xf numFmtId="0" fontId="17" fillId="10" borderId="33" xfId="4" applyFont="1" applyFill="1" applyBorder="1" applyAlignment="1">
      <alignment horizontal="center" vertical="center" wrapText="1"/>
    </xf>
    <xf numFmtId="0" fontId="17" fillId="12" borderId="30" xfId="4" applyFont="1" applyFill="1" applyBorder="1" applyAlignment="1">
      <alignment horizontal="center" vertical="center" textRotation="90" wrapText="1"/>
    </xf>
    <xf numFmtId="0" fontId="17" fillId="12" borderId="33" xfId="4" applyFont="1" applyFill="1" applyBorder="1" applyAlignment="1">
      <alignment horizontal="center" vertical="center" textRotation="90" wrapText="1"/>
    </xf>
    <xf numFmtId="0" fontId="17" fillId="12" borderId="30" xfId="4" applyFont="1" applyFill="1" applyBorder="1" applyAlignment="1">
      <alignment horizontal="center" vertical="center"/>
    </xf>
    <xf numFmtId="0" fontId="16" fillId="11" borderId="27" xfId="3" applyFont="1" applyFill="1" applyBorder="1" applyAlignment="1">
      <alignment horizontal="center"/>
    </xf>
    <xf numFmtId="0" fontId="17" fillId="12" borderId="27" xfId="4" applyFont="1" applyFill="1" applyBorder="1" applyAlignment="1">
      <alignment horizontal="center" vertical="center" wrapText="1"/>
    </xf>
    <xf numFmtId="0" fontId="17" fillId="10" borderId="28" xfId="4" applyFont="1" applyFill="1" applyBorder="1" applyAlignment="1">
      <alignment horizontal="center" vertical="center" wrapText="1"/>
    </xf>
    <xf numFmtId="0" fontId="17" fillId="10" borderId="31" xfId="4" applyFont="1" applyFill="1" applyBorder="1" applyAlignment="1">
      <alignment horizontal="center" vertical="center" wrapText="1"/>
    </xf>
    <xf numFmtId="0" fontId="17" fillId="10" borderId="34" xfId="4" applyFont="1" applyFill="1" applyBorder="1" applyAlignment="1">
      <alignment horizontal="center" vertical="center" wrapText="1"/>
    </xf>
    <xf numFmtId="0" fontId="12" fillId="10" borderId="0" xfId="0" applyFont="1" applyFill="1" applyAlignment="1">
      <alignment horizontal="center" vertical="center"/>
    </xf>
    <xf numFmtId="0" fontId="15" fillId="10" borderId="26" xfId="3" applyFont="1" applyFill="1" applyBorder="1" applyAlignment="1">
      <alignment horizontal="center" vertical="center"/>
    </xf>
    <xf numFmtId="0" fontId="15" fillId="10" borderId="27" xfId="3" applyFont="1" applyFill="1" applyBorder="1" applyAlignment="1">
      <alignment horizontal="center" vertical="center"/>
    </xf>
    <xf numFmtId="0" fontId="15" fillId="10" borderId="29" xfId="3" applyFont="1" applyFill="1" applyBorder="1" applyAlignment="1">
      <alignment horizontal="center" vertical="center"/>
    </xf>
    <xf numFmtId="0" fontId="15" fillId="10" borderId="30" xfId="3" applyFont="1" applyFill="1" applyBorder="1" applyAlignment="1">
      <alignment horizontal="center" vertical="center"/>
    </xf>
    <xf numFmtId="0" fontId="15" fillId="10" borderId="32" xfId="3" applyFont="1" applyFill="1" applyBorder="1" applyAlignment="1">
      <alignment horizontal="center" vertical="center"/>
    </xf>
    <xf numFmtId="0" fontId="15" fillId="10" borderId="33" xfId="3" applyFont="1" applyFill="1" applyBorder="1" applyAlignment="1">
      <alignment horizontal="center" vertical="center"/>
    </xf>
    <xf numFmtId="0" fontId="16" fillId="11" borderId="27" xfId="3" applyFont="1" applyFill="1" applyBorder="1" applyAlignment="1">
      <alignment horizontal="center" vertical="center"/>
    </xf>
    <xf numFmtId="0" fontId="16" fillId="11" borderId="27" xfId="4" applyFont="1" applyFill="1" applyBorder="1" applyAlignment="1">
      <alignment horizontal="center" vertical="center"/>
    </xf>
    <xf numFmtId="0" fontId="17" fillId="10" borderId="27" xfId="3" applyFont="1" applyFill="1" applyBorder="1" applyAlignment="1">
      <alignment horizontal="center" vertical="center"/>
    </xf>
    <xf numFmtId="0" fontId="17" fillId="10" borderId="30" xfId="3" applyFont="1" applyFill="1" applyBorder="1" applyAlignment="1">
      <alignment horizontal="center" vertical="center"/>
    </xf>
    <xf numFmtId="0" fontId="17" fillId="10" borderId="33" xfId="3" applyFont="1" applyFill="1" applyBorder="1" applyAlignment="1">
      <alignment horizontal="center" vertical="center"/>
    </xf>
    <xf numFmtId="0" fontId="15" fillId="0" borderId="37" xfId="3" applyFont="1" applyBorder="1" applyAlignment="1">
      <alignment horizontal="left" vertical="center" wrapText="1"/>
    </xf>
    <xf numFmtId="0" fontId="15" fillId="0" borderId="40" xfId="3" applyFont="1" applyBorder="1" applyAlignment="1">
      <alignment horizontal="left" vertical="center" wrapText="1"/>
    </xf>
    <xf numFmtId="0" fontId="15" fillId="0" borderId="73" xfId="3" applyFont="1" applyBorder="1" applyAlignment="1">
      <alignment horizontal="left" vertical="center" wrapText="1"/>
    </xf>
    <xf numFmtId="0" fontId="15" fillId="0" borderId="47" xfId="3" applyFont="1" applyBorder="1" applyAlignment="1">
      <alignment horizontal="left" vertical="center" wrapText="1"/>
    </xf>
    <xf numFmtId="0" fontId="15" fillId="0" borderId="74" xfId="3" applyFont="1" applyBorder="1" applyAlignment="1">
      <alignment horizontal="left" vertical="center" wrapText="1"/>
    </xf>
    <xf numFmtId="0" fontId="15" fillId="0" borderId="75" xfId="3" applyFont="1" applyBorder="1" applyAlignment="1">
      <alignment horizontal="center" vertical="center" wrapText="1"/>
    </xf>
    <xf numFmtId="0" fontId="15" fillId="0" borderId="76" xfId="3" applyFont="1" applyBorder="1" applyAlignment="1">
      <alignment horizontal="center" vertical="center" wrapText="1"/>
    </xf>
    <xf numFmtId="0" fontId="15" fillId="0" borderId="77" xfId="3" applyFont="1" applyBorder="1" applyAlignment="1">
      <alignment horizontal="center" vertical="center" wrapText="1"/>
    </xf>
    <xf numFmtId="0" fontId="17" fillId="4" borderId="37" xfId="4" applyFont="1" applyFill="1" applyBorder="1" applyAlignment="1">
      <alignment horizontal="left" vertical="center" wrapText="1"/>
    </xf>
    <xf numFmtId="0" fontId="17" fillId="4" borderId="46" xfId="4" applyFont="1" applyFill="1" applyBorder="1" applyAlignment="1">
      <alignment horizontal="left" vertical="center" wrapText="1"/>
    </xf>
    <xf numFmtId="0" fontId="17" fillId="4" borderId="40" xfId="4" applyFont="1" applyFill="1" applyBorder="1" applyAlignment="1">
      <alignment horizontal="left" vertical="center" wrapText="1"/>
    </xf>
    <xf numFmtId="0" fontId="15" fillId="4" borderId="37" xfId="3" applyFont="1" applyFill="1" applyBorder="1" applyAlignment="1">
      <alignment horizontal="left" vertical="center" wrapText="1"/>
    </xf>
    <xf numFmtId="0" fontId="15" fillId="4" borderId="40" xfId="3" applyFont="1" applyFill="1" applyBorder="1" applyAlignment="1">
      <alignment horizontal="left" vertical="center" wrapText="1"/>
    </xf>
    <xf numFmtId="0" fontId="15" fillId="14" borderId="37" xfId="3" applyFont="1" applyFill="1" applyBorder="1" applyAlignment="1">
      <alignment horizontal="left" vertical="center" wrapText="1"/>
    </xf>
    <xf numFmtId="0" fontId="15" fillId="14" borderId="40" xfId="3" applyFont="1" applyFill="1" applyBorder="1" applyAlignment="1">
      <alignment horizontal="left" vertical="center" wrapText="1"/>
    </xf>
    <xf numFmtId="0" fontId="15" fillId="0" borderId="46" xfId="3" applyFont="1" applyBorder="1" applyAlignment="1">
      <alignment horizontal="left" vertical="center" wrapText="1"/>
    </xf>
    <xf numFmtId="0" fontId="15" fillId="0" borderId="72" xfId="3" applyFont="1" applyBorder="1" applyAlignment="1">
      <alignment horizontal="center" vertical="center" wrapText="1"/>
    </xf>
    <xf numFmtId="0" fontId="15" fillId="0" borderId="72" xfId="3" applyFont="1" applyBorder="1" applyAlignment="1">
      <alignment horizontal="left" vertical="center" wrapText="1"/>
    </xf>
    <xf numFmtId="0" fontId="17" fillId="4" borderId="72" xfId="4" applyFont="1" applyFill="1" applyBorder="1" applyAlignment="1">
      <alignment horizontal="center" vertical="center" wrapText="1"/>
    </xf>
    <xf numFmtId="0" fontId="21" fillId="0" borderId="3" xfId="0" applyFont="1" applyBorder="1" applyAlignment="1">
      <alignment horizontal="center" vertical="center"/>
    </xf>
    <xf numFmtId="0" fontId="21" fillId="0" borderId="12" xfId="0" applyFont="1" applyBorder="1" applyAlignment="1">
      <alignment horizontal="center" vertical="center"/>
    </xf>
    <xf numFmtId="0" fontId="0" fillId="8" borderId="17" xfId="0" applyFill="1" applyBorder="1" applyAlignment="1">
      <alignment horizontal="left" vertical="top" wrapText="1"/>
    </xf>
    <xf numFmtId="0" fontId="0" fillId="8" borderId="18" xfId="0" applyFill="1" applyBorder="1" applyAlignment="1">
      <alignment horizontal="left" vertical="top" wrapText="1"/>
    </xf>
    <xf numFmtId="0" fontId="0" fillId="8" borderId="19" xfId="0" applyFill="1" applyBorder="1" applyAlignment="1">
      <alignment horizontal="left" vertical="top" wrapText="1"/>
    </xf>
    <xf numFmtId="0" fontId="0" fillId="8" borderId="0" xfId="0" applyFill="1" applyAlignment="1">
      <alignment horizontal="left" vertical="top" wrapText="1"/>
    </xf>
    <xf numFmtId="0" fontId="0" fillId="8" borderId="20" xfId="0" applyFill="1" applyBorder="1" applyAlignment="1">
      <alignment horizontal="left" vertical="top" wrapText="1"/>
    </xf>
    <xf numFmtId="0" fontId="0" fillId="8" borderId="21" xfId="0" applyFill="1" applyBorder="1" applyAlignment="1">
      <alignment horizontal="left" vertical="top" wrapText="1"/>
    </xf>
    <xf numFmtId="0" fontId="0" fillId="8" borderId="22" xfId="0" applyFill="1" applyBorder="1" applyAlignment="1">
      <alignment horizontal="left" vertical="top" wrapText="1"/>
    </xf>
    <xf numFmtId="0" fontId="0" fillId="8" borderId="23" xfId="0" applyFill="1" applyBorder="1" applyAlignment="1">
      <alignment horizontal="left" vertical="top" wrapText="1"/>
    </xf>
    <xf numFmtId="0" fontId="21" fillId="9" borderId="24"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21" fillId="9" borderId="19" xfId="0" applyFont="1" applyFill="1" applyBorder="1" applyAlignment="1">
      <alignment horizontal="center" vertical="center" wrapText="1"/>
    </xf>
    <xf numFmtId="0" fontId="21" fillId="9" borderId="21" xfId="0" applyFont="1" applyFill="1" applyBorder="1" applyAlignment="1">
      <alignment horizontal="center" vertical="center" wrapText="1"/>
    </xf>
    <xf numFmtId="0" fontId="21" fillId="9" borderId="22" xfId="0" applyFont="1" applyFill="1" applyBorder="1" applyAlignment="1">
      <alignment horizontal="center" vertical="center" wrapText="1"/>
    </xf>
    <xf numFmtId="0" fontId="21" fillId="9" borderId="23" xfId="0" applyFont="1" applyFill="1" applyBorder="1" applyAlignment="1">
      <alignment horizontal="center" vertical="center" wrapText="1"/>
    </xf>
    <xf numFmtId="0" fontId="2" fillId="0" borderId="1" xfId="0" applyFont="1" applyBorder="1" applyAlignment="1">
      <alignment horizontal="center"/>
    </xf>
  </cellXfs>
  <cellStyles count="5">
    <cellStyle name="Normal" xfId="0" builtinId="0"/>
    <cellStyle name="Normal 2" xfId="2"/>
    <cellStyle name="Normal 2 2" xfId="4"/>
    <cellStyle name="Normal 3" xfId="3"/>
    <cellStyle name="Porcentaje" xfId="1" builtinId="5"/>
  </cellStyles>
  <dxfs count="28">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76200</xdr:rowOff>
    </xdr:from>
    <xdr:to>
      <xdr:col>1</xdr:col>
      <xdr:colOff>438150</xdr:colOff>
      <xdr:row>1</xdr:row>
      <xdr:rowOff>0</xdr:rowOff>
    </xdr:to>
    <xdr:pic>
      <xdr:nvPicPr>
        <xdr:cNvPr id="2" name="Imagen 1">
          <a:extLst>
            <a:ext uri="{FF2B5EF4-FFF2-40B4-BE49-F238E27FC236}">
              <a16:creationId xmlns:a16="http://schemas.microsoft.com/office/drawing/2014/main" id="{5E5580A5-51A0-47B7-B435-0F228F7E2805}"/>
            </a:ext>
          </a:extLst>
        </xdr:cNvPr>
        <xdr:cNvPicPr>
          <a:picLocks noChangeAspect="1"/>
        </xdr:cNvPicPr>
      </xdr:nvPicPr>
      <xdr:blipFill>
        <a:blip xmlns:r="http://schemas.openxmlformats.org/officeDocument/2006/relationships" r:embed="rId1"/>
        <a:stretch>
          <a:fillRect/>
        </a:stretch>
      </xdr:blipFill>
      <xdr:spPr>
        <a:xfrm>
          <a:off x="142875" y="76200"/>
          <a:ext cx="638175" cy="666750"/>
        </a:xfrm>
        <a:prstGeom prst="rect">
          <a:avLst/>
        </a:prstGeom>
      </xdr:spPr>
    </xdr:pic>
    <xdr:clientData/>
  </xdr:twoCellAnchor>
  <xdr:twoCellAnchor editAs="oneCell">
    <xdr:from>
      <xdr:col>0</xdr:col>
      <xdr:colOff>200025</xdr:colOff>
      <xdr:row>0</xdr:row>
      <xdr:rowOff>76200</xdr:rowOff>
    </xdr:from>
    <xdr:to>
      <xdr:col>1</xdr:col>
      <xdr:colOff>381000</xdr:colOff>
      <xdr:row>0</xdr:row>
      <xdr:rowOff>647700</xdr:rowOff>
    </xdr:to>
    <xdr:pic>
      <xdr:nvPicPr>
        <xdr:cNvPr id="3" name="Imagen 2">
          <a:extLst>
            <a:ext uri="{FF2B5EF4-FFF2-40B4-BE49-F238E27FC236}">
              <a16:creationId xmlns:a16="http://schemas.microsoft.com/office/drawing/2014/main" id="{3E92DB5C-8BD7-4B08-915B-CEE7121A015B}"/>
            </a:ext>
          </a:extLst>
        </xdr:cNvPr>
        <xdr:cNvPicPr>
          <a:picLocks noChangeAspect="1"/>
        </xdr:cNvPicPr>
      </xdr:nvPicPr>
      <xdr:blipFill>
        <a:blip xmlns:r="http://schemas.openxmlformats.org/officeDocument/2006/relationships" r:embed="rId1"/>
        <a:stretch>
          <a:fillRect/>
        </a:stretch>
      </xdr:blipFill>
      <xdr:spPr>
        <a:xfrm>
          <a:off x="200025" y="76200"/>
          <a:ext cx="523875"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CRD\Riesgos\Mapas%20de%20Riesgos%202021\1.%20MR%20Direccionamiento%20Estrateg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CRD\Riesgos\Mapas%20de%20Riesgos%202021\3.%20MR%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refreshError="1"/>
      <sheetData sheetId="1" refreshError="1"/>
      <sheetData sheetId="2" refreshError="1"/>
      <sheetData sheetId="3" refreshError="1"/>
      <sheetData sheetId="4" refreshError="1">
        <row r="24">
          <cell r="B24" t="str">
            <v>Ocultar o manipular información relacionada con la planeación, la inversión, sus resultados y metas alcanzadas en beneficio propio o a favor de un tercero</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t="str">
            <v>Favorecimiento a terceros a través de los cotratos de la OAC</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zoomScale="80" zoomScaleNormal="80" workbookViewId="0">
      <selection sqref="A1:R7"/>
    </sheetView>
  </sheetViews>
  <sheetFormatPr baseColWidth="10" defaultColWidth="11.44140625" defaultRowHeight="14.4" x14ac:dyDescent="0.3"/>
  <cols>
    <col min="1" max="1" width="6.44140625" style="1" customWidth="1"/>
    <col min="2" max="2" width="25.109375" style="1" customWidth="1"/>
    <col min="3" max="3" width="22.109375" style="1" customWidth="1"/>
    <col min="4" max="4" width="21.109375" style="1" customWidth="1"/>
    <col min="5" max="5" width="11.33203125" style="1" hidden="1" customWidth="1"/>
    <col min="6" max="6" width="8.5546875" style="1" hidden="1" customWidth="1"/>
    <col min="7" max="7" width="15.6640625" style="1" hidden="1" customWidth="1"/>
    <col min="8" max="8" width="43.6640625" style="1" hidden="1" customWidth="1"/>
    <col min="9" max="9" width="15.6640625" style="1" hidden="1" customWidth="1"/>
    <col min="10" max="10" width="15.88671875" style="1" hidden="1" customWidth="1"/>
    <col min="11" max="11" width="31.88671875" style="1" customWidth="1"/>
    <col min="12" max="12" width="15.44140625" style="1" customWidth="1"/>
    <col min="13" max="13" width="15.88671875" style="1" customWidth="1"/>
    <col min="14" max="14" width="20.33203125" style="1" customWidth="1"/>
    <col min="15" max="15" width="48.88671875" style="1" customWidth="1"/>
    <col min="16" max="16" width="69.109375" customWidth="1"/>
    <col min="17" max="17" width="12.109375" customWidth="1"/>
    <col min="18" max="18" width="27.6640625" customWidth="1"/>
  </cols>
  <sheetData>
    <row r="1" spans="1:18" ht="15" customHeight="1" x14ac:dyDescent="0.3">
      <c r="A1" s="145" t="s">
        <v>0</v>
      </c>
      <c r="B1" s="146"/>
      <c r="C1" s="146"/>
      <c r="D1" s="146"/>
      <c r="E1" s="146"/>
      <c r="F1" s="146"/>
      <c r="G1" s="146"/>
      <c r="H1" s="146"/>
      <c r="I1" s="146"/>
      <c r="J1" s="146"/>
      <c r="K1" s="146"/>
      <c r="L1" s="146"/>
      <c r="M1" s="146"/>
      <c r="N1" s="146"/>
      <c r="O1" s="146"/>
      <c r="P1" s="146"/>
      <c r="Q1" s="146"/>
      <c r="R1" s="146"/>
    </row>
    <row r="2" spans="1:18" ht="15" customHeight="1" x14ac:dyDescent="0.3">
      <c r="A2" s="145"/>
      <c r="B2" s="146"/>
      <c r="C2" s="146"/>
      <c r="D2" s="146"/>
      <c r="E2" s="146"/>
      <c r="F2" s="146"/>
      <c r="G2" s="146"/>
      <c r="H2" s="146"/>
      <c r="I2" s="146"/>
      <c r="J2" s="146"/>
      <c r="K2" s="146"/>
      <c r="L2" s="146"/>
      <c r="M2" s="146"/>
      <c r="N2" s="146"/>
      <c r="O2" s="146"/>
      <c r="P2" s="146"/>
      <c r="Q2" s="146"/>
      <c r="R2" s="146"/>
    </row>
    <row r="3" spans="1:18" ht="15" customHeight="1" x14ac:dyDescent="0.3">
      <c r="A3" s="145"/>
      <c r="B3" s="146"/>
      <c r="C3" s="146"/>
      <c r="D3" s="146"/>
      <c r="E3" s="146"/>
      <c r="F3" s="146"/>
      <c r="G3" s="146"/>
      <c r="H3" s="146"/>
      <c r="I3" s="146"/>
      <c r="J3" s="146"/>
      <c r="K3" s="146"/>
      <c r="L3" s="146"/>
      <c r="M3" s="146"/>
      <c r="N3" s="146"/>
      <c r="O3" s="146"/>
      <c r="P3" s="146"/>
      <c r="Q3" s="146"/>
      <c r="R3" s="146"/>
    </row>
    <row r="4" spans="1:18" ht="15" customHeight="1" x14ac:dyDescent="0.3">
      <c r="A4" s="145"/>
      <c r="B4" s="146"/>
      <c r="C4" s="146"/>
      <c r="D4" s="146"/>
      <c r="E4" s="146"/>
      <c r="F4" s="146"/>
      <c r="G4" s="146"/>
      <c r="H4" s="146"/>
      <c r="I4" s="146"/>
      <c r="J4" s="146"/>
      <c r="K4" s="146"/>
      <c r="L4" s="146"/>
      <c r="M4" s="146"/>
      <c r="N4" s="146"/>
      <c r="O4" s="146"/>
      <c r="P4" s="146"/>
      <c r="Q4" s="146"/>
      <c r="R4" s="146"/>
    </row>
    <row r="5" spans="1:18" ht="15" customHeight="1" x14ac:dyDescent="0.3">
      <c r="A5" s="145"/>
      <c r="B5" s="146"/>
      <c r="C5" s="146"/>
      <c r="D5" s="146"/>
      <c r="E5" s="146"/>
      <c r="F5" s="146"/>
      <c r="G5" s="146"/>
      <c r="H5" s="146"/>
      <c r="I5" s="146"/>
      <c r="J5" s="146"/>
      <c r="K5" s="146"/>
      <c r="L5" s="146"/>
      <c r="M5" s="146"/>
      <c r="N5" s="146"/>
      <c r="O5" s="146"/>
      <c r="P5" s="146"/>
      <c r="Q5" s="146"/>
      <c r="R5" s="146"/>
    </row>
    <row r="6" spans="1:18" ht="15" customHeight="1" x14ac:dyDescent="0.3">
      <c r="A6" s="145"/>
      <c r="B6" s="146"/>
      <c r="C6" s="146"/>
      <c r="D6" s="146"/>
      <c r="E6" s="146"/>
      <c r="F6" s="146"/>
      <c r="G6" s="146"/>
      <c r="H6" s="146"/>
      <c r="I6" s="146"/>
      <c r="J6" s="146"/>
      <c r="K6" s="146"/>
      <c r="L6" s="146"/>
      <c r="M6" s="146"/>
      <c r="N6" s="146"/>
      <c r="O6" s="146"/>
      <c r="P6" s="146"/>
      <c r="Q6" s="146"/>
      <c r="R6" s="146"/>
    </row>
    <row r="7" spans="1:18" x14ac:dyDescent="0.3">
      <c r="A7" s="145"/>
      <c r="B7" s="146"/>
      <c r="C7" s="146"/>
      <c r="D7" s="146"/>
      <c r="E7" s="146"/>
      <c r="F7" s="146"/>
      <c r="G7" s="146"/>
      <c r="H7" s="146"/>
      <c r="I7" s="146"/>
      <c r="J7" s="146"/>
      <c r="K7" s="146"/>
      <c r="L7" s="146"/>
      <c r="M7" s="146"/>
      <c r="N7" s="146"/>
      <c r="O7" s="146"/>
      <c r="P7" s="146"/>
      <c r="Q7" s="146"/>
      <c r="R7" s="146"/>
    </row>
    <row r="9" spans="1:18" ht="48" customHeight="1" thickBot="1" x14ac:dyDescent="0.35">
      <c r="O9" s="132" t="s">
        <v>369</v>
      </c>
      <c r="P9" s="133"/>
      <c r="Q9" s="133"/>
      <c r="R9" s="133"/>
    </row>
    <row r="10" spans="1:18" ht="46.5" customHeight="1" x14ac:dyDescent="0.3">
      <c r="A10" s="47" t="s">
        <v>1</v>
      </c>
      <c r="B10" s="48" t="s">
        <v>2</v>
      </c>
      <c r="C10" s="48" t="s">
        <v>3</v>
      </c>
      <c r="D10" s="48" t="s">
        <v>4</v>
      </c>
      <c r="E10" s="48" t="s">
        <v>5</v>
      </c>
      <c r="F10" s="48" t="s">
        <v>6</v>
      </c>
      <c r="G10" s="48" t="s">
        <v>7</v>
      </c>
      <c r="H10" s="48" t="s">
        <v>8</v>
      </c>
      <c r="I10" s="48" t="s">
        <v>9</v>
      </c>
      <c r="J10" s="48" t="s">
        <v>10</v>
      </c>
      <c r="K10" s="48" t="s">
        <v>11</v>
      </c>
      <c r="L10" s="48" t="s">
        <v>12</v>
      </c>
      <c r="M10" s="48" t="s">
        <v>13</v>
      </c>
      <c r="N10" s="48" t="s">
        <v>14</v>
      </c>
      <c r="O10" s="48" t="s">
        <v>15</v>
      </c>
      <c r="P10" s="48" t="s">
        <v>16</v>
      </c>
      <c r="Q10" s="48" t="s">
        <v>380</v>
      </c>
      <c r="R10" s="49" t="s">
        <v>17</v>
      </c>
    </row>
    <row r="11" spans="1:18" ht="261.75" customHeight="1" x14ac:dyDescent="0.3">
      <c r="A11" s="134" t="s">
        <v>18</v>
      </c>
      <c r="B11" s="135" t="s">
        <v>19</v>
      </c>
      <c r="C11" s="136" t="s">
        <v>20</v>
      </c>
      <c r="D11" s="136" t="s">
        <v>21</v>
      </c>
      <c r="E11" s="135" t="s">
        <v>22</v>
      </c>
      <c r="F11" s="135" t="s">
        <v>23</v>
      </c>
      <c r="G11" s="143" t="s">
        <v>24</v>
      </c>
      <c r="H11" s="152" t="s">
        <v>343</v>
      </c>
      <c r="I11" s="142" t="s">
        <v>25</v>
      </c>
      <c r="J11" s="143" t="s">
        <v>26</v>
      </c>
      <c r="K11" s="4" t="s">
        <v>381</v>
      </c>
      <c r="L11" s="143" t="s">
        <v>27</v>
      </c>
      <c r="M11" s="144" t="s">
        <v>28</v>
      </c>
      <c r="N11" s="139" t="s">
        <v>29</v>
      </c>
      <c r="O11" s="33" t="s">
        <v>382</v>
      </c>
      <c r="P11" s="137" t="s">
        <v>383</v>
      </c>
      <c r="Q11" s="140">
        <v>0</v>
      </c>
      <c r="R11" s="141" t="s">
        <v>339</v>
      </c>
    </row>
    <row r="12" spans="1:18" ht="207.75" customHeight="1" x14ac:dyDescent="0.3">
      <c r="A12" s="134"/>
      <c r="B12" s="135"/>
      <c r="C12" s="136"/>
      <c r="D12" s="136"/>
      <c r="E12" s="135"/>
      <c r="F12" s="135"/>
      <c r="G12" s="143"/>
      <c r="H12" s="152"/>
      <c r="I12" s="142"/>
      <c r="J12" s="143"/>
      <c r="K12" s="4" t="s">
        <v>30</v>
      </c>
      <c r="L12" s="143"/>
      <c r="M12" s="144"/>
      <c r="N12" s="139"/>
      <c r="O12" s="33" t="s">
        <v>370</v>
      </c>
      <c r="P12" s="138"/>
      <c r="Q12" s="139"/>
      <c r="R12" s="141"/>
    </row>
    <row r="13" spans="1:18" ht="269.25" customHeight="1" x14ac:dyDescent="0.3">
      <c r="A13" s="134" t="s">
        <v>31</v>
      </c>
      <c r="B13" s="135" t="s">
        <v>32</v>
      </c>
      <c r="C13" s="148" t="s">
        <v>33</v>
      </c>
      <c r="D13" s="149" t="s">
        <v>34</v>
      </c>
      <c r="E13" s="150" t="s">
        <v>35</v>
      </c>
      <c r="F13" s="150" t="s">
        <v>36</v>
      </c>
      <c r="G13" s="143" t="s">
        <v>37</v>
      </c>
      <c r="H13" s="3" t="s">
        <v>38</v>
      </c>
      <c r="I13" s="142" t="s">
        <v>39</v>
      </c>
      <c r="J13" s="153" t="s">
        <v>26</v>
      </c>
      <c r="K13" s="4" t="s">
        <v>40</v>
      </c>
      <c r="L13" s="143" t="s">
        <v>384</v>
      </c>
      <c r="M13" s="7">
        <v>44197</v>
      </c>
      <c r="N13" s="139" t="s">
        <v>385</v>
      </c>
      <c r="O13" s="154" t="s">
        <v>386</v>
      </c>
      <c r="P13" s="154" t="s">
        <v>387</v>
      </c>
      <c r="Q13" s="147">
        <v>0</v>
      </c>
      <c r="R13" s="141" t="s">
        <v>338</v>
      </c>
    </row>
    <row r="14" spans="1:18" ht="4.5" hidden="1" customHeight="1" x14ac:dyDescent="0.3">
      <c r="A14" s="134"/>
      <c r="B14" s="135"/>
      <c r="C14" s="148"/>
      <c r="D14" s="149"/>
      <c r="E14" s="151"/>
      <c r="F14" s="151"/>
      <c r="G14" s="143"/>
      <c r="H14" s="6"/>
      <c r="I14" s="142"/>
      <c r="J14" s="153"/>
      <c r="K14" s="4"/>
      <c r="L14" s="143"/>
      <c r="M14" s="7"/>
      <c r="N14" s="139"/>
      <c r="O14" s="154"/>
      <c r="P14" s="154"/>
      <c r="Q14" s="147"/>
      <c r="R14" s="141"/>
    </row>
    <row r="15" spans="1:18" ht="103.5" customHeight="1" x14ac:dyDescent="0.3">
      <c r="A15" s="134" t="s">
        <v>41</v>
      </c>
      <c r="B15" s="143" t="s">
        <v>344</v>
      </c>
      <c r="C15" s="34" t="s">
        <v>388</v>
      </c>
      <c r="D15" s="143" t="s">
        <v>42</v>
      </c>
      <c r="E15" s="143" t="s">
        <v>22</v>
      </c>
      <c r="F15" s="143" t="s">
        <v>36</v>
      </c>
      <c r="G15" s="143" t="s">
        <v>43</v>
      </c>
      <c r="H15" s="3" t="s">
        <v>44</v>
      </c>
      <c r="I15" s="142" t="s">
        <v>45</v>
      </c>
      <c r="J15" s="153" t="s">
        <v>26</v>
      </c>
      <c r="K15" s="4" t="s">
        <v>46</v>
      </c>
      <c r="L15" s="143" t="s">
        <v>47</v>
      </c>
      <c r="M15" s="144">
        <v>44530</v>
      </c>
      <c r="N15" s="139" t="s">
        <v>48</v>
      </c>
      <c r="O15" s="154" t="s">
        <v>389</v>
      </c>
      <c r="P15" s="154" t="s">
        <v>390</v>
      </c>
      <c r="Q15" s="147">
        <v>0</v>
      </c>
      <c r="R15" s="141" t="s">
        <v>339</v>
      </c>
    </row>
    <row r="16" spans="1:18" ht="103.5" customHeight="1" x14ac:dyDescent="0.3">
      <c r="A16" s="134"/>
      <c r="B16" s="143"/>
      <c r="C16" s="34" t="s">
        <v>49</v>
      </c>
      <c r="D16" s="143"/>
      <c r="E16" s="143"/>
      <c r="F16" s="143"/>
      <c r="G16" s="143"/>
      <c r="H16" s="3" t="s">
        <v>50</v>
      </c>
      <c r="I16" s="142"/>
      <c r="J16" s="153"/>
      <c r="K16" s="4" t="s">
        <v>391</v>
      </c>
      <c r="L16" s="143"/>
      <c r="M16" s="144"/>
      <c r="N16" s="139"/>
      <c r="O16" s="154"/>
      <c r="P16" s="154"/>
      <c r="Q16" s="147"/>
      <c r="R16" s="141"/>
    </row>
    <row r="17" spans="1:18" ht="116.25" customHeight="1" x14ac:dyDescent="0.3">
      <c r="A17" s="134" t="s">
        <v>51</v>
      </c>
      <c r="B17" s="135" t="s">
        <v>52</v>
      </c>
      <c r="C17" s="5" t="s">
        <v>53</v>
      </c>
      <c r="D17" s="135" t="s">
        <v>54</v>
      </c>
      <c r="E17" s="135" t="s">
        <v>22</v>
      </c>
      <c r="F17" s="135" t="s">
        <v>23</v>
      </c>
      <c r="G17" s="143" t="s">
        <v>24</v>
      </c>
      <c r="H17" s="6" t="s">
        <v>55</v>
      </c>
      <c r="I17" s="142" t="s">
        <v>56</v>
      </c>
      <c r="J17" s="153" t="s">
        <v>26</v>
      </c>
      <c r="K17" s="4" t="s">
        <v>57</v>
      </c>
      <c r="L17" s="143" t="s">
        <v>58</v>
      </c>
      <c r="M17" s="7">
        <v>44530</v>
      </c>
      <c r="N17" s="139" t="s">
        <v>59</v>
      </c>
      <c r="O17" s="154" t="s">
        <v>392</v>
      </c>
      <c r="P17" s="155" t="s">
        <v>372</v>
      </c>
      <c r="Q17" s="156">
        <v>0</v>
      </c>
      <c r="R17" s="141" t="s">
        <v>339</v>
      </c>
    </row>
    <row r="18" spans="1:18" ht="193.5" customHeight="1" x14ac:dyDescent="0.3">
      <c r="A18" s="134"/>
      <c r="B18" s="135"/>
      <c r="C18" s="5" t="s">
        <v>393</v>
      </c>
      <c r="D18" s="135"/>
      <c r="E18" s="135"/>
      <c r="F18" s="135"/>
      <c r="G18" s="143"/>
      <c r="H18" s="6" t="s">
        <v>60</v>
      </c>
      <c r="I18" s="142"/>
      <c r="J18" s="153"/>
      <c r="K18" s="4" t="s">
        <v>61</v>
      </c>
      <c r="L18" s="143"/>
      <c r="M18" s="7">
        <v>44408</v>
      </c>
      <c r="N18" s="139"/>
      <c r="O18" s="154"/>
      <c r="P18" s="155"/>
      <c r="Q18" s="156"/>
      <c r="R18" s="141"/>
    </row>
    <row r="19" spans="1:18" ht="66" customHeight="1" x14ac:dyDescent="0.3">
      <c r="A19" s="134" t="s">
        <v>62</v>
      </c>
      <c r="B19" s="135" t="s">
        <v>63</v>
      </c>
      <c r="C19" s="34" t="s">
        <v>64</v>
      </c>
      <c r="D19" s="34" t="s">
        <v>65</v>
      </c>
      <c r="E19" s="157" t="s">
        <v>22</v>
      </c>
      <c r="F19" s="143" t="s">
        <v>23</v>
      </c>
      <c r="G19" s="143" t="s">
        <v>24</v>
      </c>
      <c r="H19" s="143" t="s">
        <v>394</v>
      </c>
      <c r="I19" s="160" t="s">
        <v>66</v>
      </c>
      <c r="J19" s="153" t="s">
        <v>67</v>
      </c>
      <c r="K19" s="143" t="s">
        <v>68</v>
      </c>
      <c r="L19" s="143" t="s">
        <v>69</v>
      </c>
      <c r="M19" s="144">
        <v>44530</v>
      </c>
      <c r="N19" s="139" t="s">
        <v>70</v>
      </c>
      <c r="O19" s="154" t="s">
        <v>395</v>
      </c>
      <c r="P19" s="154" t="s">
        <v>371</v>
      </c>
      <c r="Q19" s="158">
        <v>0</v>
      </c>
      <c r="R19" s="141" t="s">
        <v>197</v>
      </c>
    </row>
    <row r="20" spans="1:18" ht="87.75" customHeight="1" x14ac:dyDescent="0.3">
      <c r="A20" s="134"/>
      <c r="B20" s="135"/>
      <c r="C20" s="34" t="s">
        <v>71</v>
      </c>
      <c r="D20" s="34" t="s">
        <v>72</v>
      </c>
      <c r="E20" s="157"/>
      <c r="F20" s="143"/>
      <c r="G20" s="143"/>
      <c r="H20" s="143"/>
      <c r="I20" s="160"/>
      <c r="J20" s="153"/>
      <c r="K20" s="143"/>
      <c r="L20" s="143"/>
      <c r="M20" s="144"/>
      <c r="N20" s="139"/>
      <c r="O20" s="154"/>
      <c r="P20" s="154"/>
      <c r="Q20" s="159"/>
      <c r="R20" s="141"/>
    </row>
    <row r="21" spans="1:18" ht="73.5" customHeight="1" x14ac:dyDescent="0.3">
      <c r="A21" s="134"/>
      <c r="B21" s="135"/>
      <c r="C21" s="34" t="s">
        <v>73</v>
      </c>
      <c r="D21" s="34" t="s">
        <v>74</v>
      </c>
      <c r="E21" s="157"/>
      <c r="F21" s="143"/>
      <c r="G21" s="143"/>
      <c r="H21" s="143"/>
      <c r="I21" s="160"/>
      <c r="J21" s="153"/>
      <c r="K21" s="143"/>
      <c r="L21" s="143"/>
      <c r="M21" s="144"/>
      <c r="N21" s="139"/>
      <c r="O21" s="154"/>
      <c r="P21" s="154"/>
      <c r="Q21" s="159"/>
      <c r="R21" s="141"/>
    </row>
    <row r="22" spans="1:18" ht="115.5" customHeight="1" x14ac:dyDescent="0.3">
      <c r="A22" s="134"/>
      <c r="B22" s="135"/>
      <c r="C22" s="34" t="s">
        <v>75</v>
      </c>
      <c r="D22" s="34"/>
      <c r="E22" s="157"/>
      <c r="F22" s="143"/>
      <c r="G22" s="143"/>
      <c r="H22" s="143"/>
      <c r="I22" s="160"/>
      <c r="J22" s="153"/>
      <c r="K22" s="143"/>
      <c r="L22" s="143"/>
      <c r="M22" s="144"/>
      <c r="N22" s="139"/>
      <c r="O22" s="154"/>
      <c r="P22" s="154"/>
      <c r="Q22" s="159"/>
      <c r="R22" s="141"/>
    </row>
    <row r="23" spans="1:18" ht="312.75" customHeight="1" x14ac:dyDescent="0.3">
      <c r="A23" s="9" t="s">
        <v>76</v>
      </c>
      <c r="B23" s="131" t="s">
        <v>77</v>
      </c>
      <c r="C23" s="36" t="s">
        <v>78</v>
      </c>
      <c r="D23" s="35" t="s">
        <v>79</v>
      </c>
      <c r="E23" s="6" t="s">
        <v>22</v>
      </c>
      <c r="F23" s="6" t="s">
        <v>36</v>
      </c>
      <c r="G23" s="37" t="s">
        <v>43</v>
      </c>
      <c r="H23" s="6" t="s">
        <v>80</v>
      </c>
      <c r="I23" s="10" t="s">
        <v>81</v>
      </c>
      <c r="J23" s="38" t="s">
        <v>26</v>
      </c>
      <c r="K23" s="99" t="s">
        <v>82</v>
      </c>
      <c r="L23" s="6" t="s">
        <v>83</v>
      </c>
      <c r="M23" s="7">
        <v>44530</v>
      </c>
      <c r="N23" s="39" t="s">
        <v>84</v>
      </c>
      <c r="O23" s="33" t="s">
        <v>396</v>
      </c>
      <c r="P23" s="33" t="s">
        <v>397</v>
      </c>
      <c r="Q23" s="128">
        <v>0</v>
      </c>
      <c r="R23" s="8" t="s">
        <v>197</v>
      </c>
    </row>
    <row r="24" spans="1:18" ht="278.25" customHeight="1" x14ac:dyDescent="0.3">
      <c r="A24" s="9" t="s">
        <v>85</v>
      </c>
      <c r="B24" s="129" t="s">
        <v>86</v>
      </c>
      <c r="C24" s="40" t="s">
        <v>87</v>
      </c>
      <c r="D24" s="11" t="s">
        <v>88</v>
      </c>
      <c r="E24" s="6" t="s">
        <v>35</v>
      </c>
      <c r="F24" s="6" t="s">
        <v>36</v>
      </c>
      <c r="G24" s="6" t="s">
        <v>89</v>
      </c>
      <c r="H24" s="6" t="s">
        <v>90</v>
      </c>
      <c r="I24" s="10" t="s">
        <v>91</v>
      </c>
      <c r="J24" s="38" t="s">
        <v>26</v>
      </c>
      <c r="K24" s="4" t="s">
        <v>92</v>
      </c>
      <c r="L24" s="6" t="s">
        <v>93</v>
      </c>
      <c r="M24" s="7">
        <v>44165</v>
      </c>
      <c r="N24" s="39" t="s">
        <v>94</v>
      </c>
      <c r="O24" s="41" t="s">
        <v>398</v>
      </c>
      <c r="P24" s="33" t="s">
        <v>373</v>
      </c>
      <c r="Q24" s="100">
        <v>0</v>
      </c>
      <c r="R24" s="8" t="s">
        <v>198</v>
      </c>
    </row>
    <row r="25" spans="1:18" ht="188.25" customHeight="1" x14ac:dyDescent="0.3">
      <c r="A25" s="134" t="s">
        <v>95</v>
      </c>
      <c r="B25" s="135" t="s">
        <v>96</v>
      </c>
      <c r="C25" s="42" t="s">
        <v>97</v>
      </c>
      <c r="D25" s="135" t="s">
        <v>98</v>
      </c>
      <c r="E25" s="135" t="s">
        <v>99</v>
      </c>
      <c r="F25" s="143" t="s">
        <v>100</v>
      </c>
      <c r="G25" s="143" t="s">
        <v>101</v>
      </c>
      <c r="H25" s="161" t="s">
        <v>102</v>
      </c>
      <c r="I25" s="142" t="s">
        <v>25</v>
      </c>
      <c r="J25" s="153" t="s">
        <v>26</v>
      </c>
      <c r="K25" s="4" t="s">
        <v>103</v>
      </c>
      <c r="L25" s="143" t="s">
        <v>104</v>
      </c>
      <c r="M25" s="144">
        <v>44165</v>
      </c>
      <c r="N25" s="139" t="s">
        <v>105</v>
      </c>
      <c r="O25" s="137" t="s">
        <v>399</v>
      </c>
      <c r="P25" s="168" t="s">
        <v>374</v>
      </c>
      <c r="Q25" s="166">
        <v>0</v>
      </c>
      <c r="R25" s="170" t="s">
        <v>197</v>
      </c>
    </row>
    <row r="26" spans="1:18" ht="123" customHeight="1" x14ac:dyDescent="0.3">
      <c r="A26" s="134"/>
      <c r="B26" s="135"/>
      <c r="C26" s="42" t="s">
        <v>106</v>
      </c>
      <c r="D26" s="135"/>
      <c r="E26" s="135"/>
      <c r="F26" s="143"/>
      <c r="G26" s="143"/>
      <c r="H26" s="161"/>
      <c r="I26" s="142"/>
      <c r="J26" s="153"/>
      <c r="K26" s="4" t="s">
        <v>107</v>
      </c>
      <c r="L26" s="143"/>
      <c r="M26" s="144"/>
      <c r="N26" s="139"/>
      <c r="O26" s="138"/>
      <c r="P26" s="169"/>
      <c r="Q26" s="167"/>
      <c r="R26" s="171"/>
    </row>
    <row r="27" spans="1:18" ht="243.75" customHeight="1" x14ac:dyDescent="0.3">
      <c r="A27" s="134" t="s">
        <v>108</v>
      </c>
      <c r="B27" s="162" t="s">
        <v>109</v>
      </c>
      <c r="C27" s="163" t="s">
        <v>110</v>
      </c>
      <c r="D27" s="164" t="s">
        <v>111</v>
      </c>
      <c r="E27" s="165" t="s">
        <v>22</v>
      </c>
      <c r="F27" s="165" t="s">
        <v>100</v>
      </c>
      <c r="G27" s="143" t="s">
        <v>24</v>
      </c>
      <c r="H27" s="143" t="s">
        <v>112</v>
      </c>
      <c r="I27" s="142" t="s">
        <v>56</v>
      </c>
      <c r="J27" s="153" t="s">
        <v>26</v>
      </c>
      <c r="K27" s="4" t="s">
        <v>113</v>
      </c>
      <c r="L27" s="143" t="s">
        <v>114</v>
      </c>
      <c r="M27" s="7">
        <v>44530</v>
      </c>
      <c r="N27" s="139" t="s">
        <v>115</v>
      </c>
      <c r="O27" s="43" t="s">
        <v>400</v>
      </c>
      <c r="P27" s="137" t="s">
        <v>375</v>
      </c>
      <c r="Q27" s="166">
        <v>0</v>
      </c>
      <c r="R27" s="141" t="s">
        <v>197</v>
      </c>
    </row>
    <row r="28" spans="1:18" ht="234" customHeight="1" x14ac:dyDescent="0.3">
      <c r="A28" s="134"/>
      <c r="B28" s="162"/>
      <c r="C28" s="163"/>
      <c r="D28" s="164"/>
      <c r="E28" s="165"/>
      <c r="F28" s="165"/>
      <c r="G28" s="143"/>
      <c r="H28" s="143"/>
      <c r="I28" s="142"/>
      <c r="J28" s="153"/>
      <c r="K28" s="4" t="s">
        <v>334</v>
      </c>
      <c r="L28" s="143"/>
      <c r="M28" s="7"/>
      <c r="N28" s="139"/>
      <c r="O28" s="33" t="s">
        <v>401</v>
      </c>
      <c r="P28" s="138"/>
      <c r="Q28" s="167"/>
      <c r="R28" s="141"/>
    </row>
    <row r="29" spans="1:18" ht="90.75" customHeight="1" x14ac:dyDescent="0.3">
      <c r="A29" s="134" t="s">
        <v>116</v>
      </c>
      <c r="B29" s="136" t="s">
        <v>117</v>
      </c>
      <c r="C29" s="172" t="s">
        <v>183</v>
      </c>
      <c r="D29" s="136" t="s">
        <v>118</v>
      </c>
      <c r="E29" s="143" t="s">
        <v>22</v>
      </c>
      <c r="F29" s="143" t="s">
        <v>36</v>
      </c>
      <c r="G29" s="143" t="s">
        <v>43</v>
      </c>
      <c r="H29" s="6" t="s">
        <v>184</v>
      </c>
      <c r="I29" s="142" t="s">
        <v>45</v>
      </c>
      <c r="J29" s="153" t="s">
        <v>26</v>
      </c>
      <c r="K29" s="143" t="s">
        <v>185</v>
      </c>
      <c r="L29" s="143" t="s">
        <v>186</v>
      </c>
      <c r="M29" s="144">
        <v>44232</v>
      </c>
      <c r="N29" s="139" t="s">
        <v>119</v>
      </c>
      <c r="O29" s="154" t="s">
        <v>402</v>
      </c>
      <c r="P29" s="154" t="s">
        <v>376</v>
      </c>
      <c r="Q29" s="156">
        <v>0</v>
      </c>
      <c r="R29" s="141" t="s">
        <v>197</v>
      </c>
    </row>
    <row r="30" spans="1:18" ht="212.25" customHeight="1" x14ac:dyDescent="0.3">
      <c r="A30" s="134"/>
      <c r="B30" s="136"/>
      <c r="C30" s="172"/>
      <c r="D30" s="136"/>
      <c r="E30" s="143"/>
      <c r="F30" s="143"/>
      <c r="G30" s="143"/>
      <c r="H30" s="6" t="s">
        <v>187</v>
      </c>
      <c r="I30" s="142"/>
      <c r="J30" s="153"/>
      <c r="K30" s="143"/>
      <c r="L30" s="143"/>
      <c r="M30" s="144"/>
      <c r="N30" s="139"/>
      <c r="O30" s="154"/>
      <c r="P30" s="154"/>
      <c r="Q30" s="156"/>
      <c r="R30" s="141"/>
    </row>
    <row r="31" spans="1:18" ht="301.5" customHeight="1" x14ac:dyDescent="0.3">
      <c r="A31" s="9" t="s">
        <v>120</v>
      </c>
      <c r="B31" s="130" t="s">
        <v>188</v>
      </c>
      <c r="C31" s="44" t="s">
        <v>189</v>
      </c>
      <c r="D31" s="11" t="s">
        <v>122</v>
      </c>
      <c r="E31" s="6" t="s">
        <v>35</v>
      </c>
      <c r="F31" s="6" t="s">
        <v>100</v>
      </c>
      <c r="G31" s="6" t="s">
        <v>37</v>
      </c>
      <c r="H31" s="6" t="s">
        <v>184</v>
      </c>
      <c r="I31" s="10" t="s">
        <v>66</v>
      </c>
      <c r="J31" s="38" t="s">
        <v>26</v>
      </c>
      <c r="K31" s="4" t="s">
        <v>185</v>
      </c>
      <c r="L31" s="6" t="s">
        <v>190</v>
      </c>
      <c r="M31" s="7">
        <v>44232</v>
      </c>
      <c r="N31" s="39" t="s">
        <v>119</v>
      </c>
      <c r="O31" s="33" t="s">
        <v>403</v>
      </c>
      <c r="P31" s="33" t="s">
        <v>377</v>
      </c>
      <c r="Q31" s="128">
        <v>0</v>
      </c>
      <c r="R31" s="8" t="s">
        <v>197</v>
      </c>
    </row>
    <row r="32" spans="1:18" ht="63.75" customHeight="1" x14ac:dyDescent="0.3">
      <c r="A32" s="134" t="s">
        <v>123</v>
      </c>
      <c r="B32" s="135" t="s">
        <v>124</v>
      </c>
      <c r="C32" s="45" t="s">
        <v>125</v>
      </c>
      <c r="D32" s="135" t="s">
        <v>191</v>
      </c>
      <c r="E32" s="143" t="s">
        <v>22</v>
      </c>
      <c r="F32" s="143" t="s">
        <v>23</v>
      </c>
      <c r="G32" s="143" t="s">
        <v>24</v>
      </c>
      <c r="H32" s="143" t="s">
        <v>126</v>
      </c>
      <c r="I32" s="142" t="s">
        <v>56</v>
      </c>
      <c r="J32" s="153" t="s">
        <v>26</v>
      </c>
      <c r="K32" s="143" t="s">
        <v>127</v>
      </c>
      <c r="L32" s="143" t="s">
        <v>192</v>
      </c>
      <c r="M32" s="144">
        <v>44530</v>
      </c>
      <c r="N32" s="139" t="s">
        <v>128</v>
      </c>
      <c r="O32" s="154" t="s">
        <v>404</v>
      </c>
      <c r="P32" s="154" t="s">
        <v>378</v>
      </c>
      <c r="Q32" s="156">
        <v>0</v>
      </c>
      <c r="R32" s="141" t="s">
        <v>198</v>
      </c>
    </row>
    <row r="33" spans="1:18" ht="141.75" customHeight="1" x14ac:dyDescent="0.3">
      <c r="A33" s="134"/>
      <c r="B33" s="135"/>
      <c r="C33" s="45" t="s">
        <v>129</v>
      </c>
      <c r="D33" s="135"/>
      <c r="E33" s="143"/>
      <c r="F33" s="143"/>
      <c r="G33" s="143"/>
      <c r="H33" s="143"/>
      <c r="I33" s="142"/>
      <c r="J33" s="153"/>
      <c r="K33" s="143"/>
      <c r="L33" s="143"/>
      <c r="M33" s="144"/>
      <c r="N33" s="139"/>
      <c r="O33" s="154"/>
      <c r="P33" s="154"/>
      <c r="Q33" s="156"/>
      <c r="R33" s="141"/>
    </row>
    <row r="34" spans="1:18" ht="78" customHeight="1" x14ac:dyDescent="0.3">
      <c r="A34" s="134" t="s">
        <v>130</v>
      </c>
      <c r="B34" s="135" t="s">
        <v>131</v>
      </c>
      <c r="C34" s="46" t="s">
        <v>132</v>
      </c>
      <c r="D34" s="135" t="s">
        <v>133</v>
      </c>
      <c r="E34" s="143" t="s">
        <v>35</v>
      </c>
      <c r="F34" s="143" t="s">
        <v>134</v>
      </c>
      <c r="G34" s="143" t="s">
        <v>135</v>
      </c>
      <c r="H34" s="161" t="s">
        <v>136</v>
      </c>
      <c r="I34" s="142" t="s">
        <v>137</v>
      </c>
      <c r="J34" s="153" t="s">
        <v>26</v>
      </c>
      <c r="K34" s="143" t="s">
        <v>138</v>
      </c>
      <c r="L34" s="143" t="s">
        <v>139</v>
      </c>
      <c r="M34" s="144">
        <v>44439</v>
      </c>
      <c r="N34" s="139" t="s">
        <v>140</v>
      </c>
      <c r="O34" s="154" t="s">
        <v>405</v>
      </c>
      <c r="P34" s="154" t="s">
        <v>406</v>
      </c>
      <c r="Q34" s="158">
        <v>0.75</v>
      </c>
      <c r="R34" s="141" t="s">
        <v>338</v>
      </c>
    </row>
    <row r="35" spans="1:18" ht="78" customHeight="1" x14ac:dyDescent="0.3">
      <c r="A35" s="134"/>
      <c r="B35" s="135"/>
      <c r="C35" s="45" t="s">
        <v>141</v>
      </c>
      <c r="D35" s="135"/>
      <c r="E35" s="143"/>
      <c r="F35" s="143"/>
      <c r="G35" s="143"/>
      <c r="H35" s="161"/>
      <c r="I35" s="142"/>
      <c r="J35" s="153"/>
      <c r="K35" s="143"/>
      <c r="L35" s="143"/>
      <c r="M35" s="144"/>
      <c r="N35" s="139"/>
      <c r="O35" s="154"/>
      <c r="P35" s="154"/>
      <c r="Q35" s="159"/>
      <c r="R35" s="141"/>
    </row>
    <row r="36" spans="1:18" ht="163.5" customHeight="1" x14ac:dyDescent="0.3">
      <c r="A36" s="134"/>
      <c r="B36" s="135"/>
      <c r="C36" s="45" t="s">
        <v>142</v>
      </c>
      <c r="D36" s="135"/>
      <c r="E36" s="143"/>
      <c r="F36" s="143"/>
      <c r="G36" s="143"/>
      <c r="H36" s="161"/>
      <c r="I36" s="142"/>
      <c r="J36" s="153"/>
      <c r="K36" s="143"/>
      <c r="L36" s="143"/>
      <c r="M36" s="144"/>
      <c r="N36" s="139"/>
      <c r="O36" s="154"/>
      <c r="P36" s="154"/>
      <c r="Q36" s="159"/>
      <c r="R36" s="141"/>
    </row>
    <row r="37" spans="1:18" ht="131.25" customHeight="1" x14ac:dyDescent="0.3">
      <c r="A37" s="134" t="s">
        <v>143</v>
      </c>
      <c r="B37" s="143" t="s">
        <v>144</v>
      </c>
      <c r="C37" s="143" t="s">
        <v>145</v>
      </c>
      <c r="D37" s="143" t="s">
        <v>146</v>
      </c>
      <c r="E37" s="143" t="s">
        <v>22</v>
      </c>
      <c r="F37" s="143" t="s">
        <v>100</v>
      </c>
      <c r="G37" s="143" t="s">
        <v>24</v>
      </c>
      <c r="H37" s="4" t="s">
        <v>193</v>
      </c>
      <c r="I37" s="142" t="s">
        <v>66</v>
      </c>
      <c r="J37" s="153" t="s">
        <v>26</v>
      </c>
      <c r="K37" s="4" t="s">
        <v>194</v>
      </c>
      <c r="L37" s="143" t="s">
        <v>147</v>
      </c>
      <c r="M37" s="144">
        <v>44530</v>
      </c>
      <c r="N37" s="139" t="s">
        <v>195</v>
      </c>
      <c r="O37" s="154" t="s">
        <v>407</v>
      </c>
      <c r="P37" s="137" t="s">
        <v>379</v>
      </c>
      <c r="Q37" s="166">
        <v>0</v>
      </c>
      <c r="R37" s="141" t="s">
        <v>339</v>
      </c>
    </row>
    <row r="38" spans="1:18" ht="75" customHeight="1" thickBot="1" x14ac:dyDescent="0.35">
      <c r="A38" s="173"/>
      <c r="B38" s="174"/>
      <c r="C38" s="174"/>
      <c r="D38" s="174"/>
      <c r="E38" s="174"/>
      <c r="F38" s="174"/>
      <c r="G38" s="174"/>
      <c r="H38" s="2" t="s">
        <v>148</v>
      </c>
      <c r="I38" s="178"/>
      <c r="J38" s="179"/>
      <c r="K38" s="2" t="s">
        <v>196</v>
      </c>
      <c r="L38" s="180"/>
      <c r="M38" s="181"/>
      <c r="N38" s="175"/>
      <c r="O38" s="176"/>
      <c r="P38" s="182"/>
      <c r="Q38" s="183"/>
      <c r="R38" s="177"/>
    </row>
  </sheetData>
  <mergeCells count="176">
    <mergeCell ref="L29:L30"/>
    <mergeCell ref="M29:M30"/>
    <mergeCell ref="M32:M33"/>
    <mergeCell ref="N32:N33"/>
    <mergeCell ref="N34:N36"/>
    <mergeCell ref="O34:O36"/>
    <mergeCell ref="P34:P36"/>
    <mergeCell ref="Q34:Q36"/>
    <mergeCell ref="R34:R36"/>
    <mergeCell ref="L34:L36"/>
    <mergeCell ref="M34:M36"/>
    <mergeCell ref="P37:P38"/>
    <mergeCell ref="Q37:Q38"/>
    <mergeCell ref="N37:N38"/>
    <mergeCell ref="O37:O38"/>
    <mergeCell ref="R37:R38"/>
    <mergeCell ref="F37:F38"/>
    <mergeCell ref="G37:G38"/>
    <mergeCell ref="I37:I38"/>
    <mergeCell ref="J37:J38"/>
    <mergeCell ref="L37:L38"/>
    <mergeCell ref="M37:M38"/>
    <mergeCell ref="A37:A38"/>
    <mergeCell ref="B37:B38"/>
    <mergeCell ref="C37:C38"/>
    <mergeCell ref="D37:D38"/>
    <mergeCell ref="E37:E38"/>
    <mergeCell ref="H34:H36"/>
    <mergeCell ref="I34:I36"/>
    <mergeCell ref="J34:J36"/>
    <mergeCell ref="K34:K36"/>
    <mergeCell ref="A34:A36"/>
    <mergeCell ref="B34:B36"/>
    <mergeCell ref="D34:D36"/>
    <mergeCell ref="E34:E36"/>
    <mergeCell ref="F34:F36"/>
    <mergeCell ref="G34:G36"/>
    <mergeCell ref="A32:A33"/>
    <mergeCell ref="B32:B33"/>
    <mergeCell ref="D32:D33"/>
    <mergeCell ref="E32:E33"/>
    <mergeCell ref="F32:F33"/>
    <mergeCell ref="G29:G30"/>
    <mergeCell ref="I29:I30"/>
    <mergeCell ref="J29:J30"/>
    <mergeCell ref="K29:K30"/>
    <mergeCell ref="A29:A30"/>
    <mergeCell ref="B29:B30"/>
    <mergeCell ref="C29:C30"/>
    <mergeCell ref="D29:D30"/>
    <mergeCell ref="E29:E30"/>
    <mergeCell ref="F29:F30"/>
    <mergeCell ref="O32:O33"/>
    <mergeCell ref="P32:P33"/>
    <mergeCell ref="Q32:Q33"/>
    <mergeCell ref="R32:R33"/>
    <mergeCell ref="G32:G33"/>
    <mergeCell ref="H32:H33"/>
    <mergeCell ref="I32:I33"/>
    <mergeCell ref="J32:J33"/>
    <mergeCell ref="K32:K33"/>
    <mergeCell ref="L32:L33"/>
    <mergeCell ref="P27:P28"/>
    <mergeCell ref="Q27:Q28"/>
    <mergeCell ref="N29:N30"/>
    <mergeCell ref="O29:O30"/>
    <mergeCell ref="P29:P30"/>
    <mergeCell ref="Q29:Q30"/>
    <mergeCell ref="P25:P26"/>
    <mergeCell ref="Q25:Q26"/>
    <mergeCell ref="R25:R26"/>
    <mergeCell ref="N25:N26"/>
    <mergeCell ref="R27:R28"/>
    <mergeCell ref="O25:O26"/>
    <mergeCell ref="R29:R30"/>
    <mergeCell ref="L25:L26"/>
    <mergeCell ref="M25:M26"/>
    <mergeCell ref="J27:J28"/>
    <mergeCell ref="L27:L28"/>
    <mergeCell ref="N27:N28"/>
    <mergeCell ref="A27:A28"/>
    <mergeCell ref="B27:B28"/>
    <mergeCell ref="C27:C28"/>
    <mergeCell ref="D27:D28"/>
    <mergeCell ref="E27:E28"/>
    <mergeCell ref="F27:F28"/>
    <mergeCell ref="G27:G28"/>
    <mergeCell ref="H27:H28"/>
    <mergeCell ref="I27:I28"/>
    <mergeCell ref="A25:A26"/>
    <mergeCell ref="B25:B26"/>
    <mergeCell ref="D25:D26"/>
    <mergeCell ref="E25:E26"/>
    <mergeCell ref="F25:F26"/>
    <mergeCell ref="H19:H22"/>
    <mergeCell ref="I19:I22"/>
    <mergeCell ref="J19:J22"/>
    <mergeCell ref="K19:K22"/>
    <mergeCell ref="G25:G26"/>
    <mergeCell ref="H25:H26"/>
    <mergeCell ref="I25:I26"/>
    <mergeCell ref="J25:J26"/>
    <mergeCell ref="N17:N18"/>
    <mergeCell ref="L17:L18"/>
    <mergeCell ref="O17:O18"/>
    <mergeCell ref="P17:P18"/>
    <mergeCell ref="Q17:Q18"/>
    <mergeCell ref="R17:R18"/>
    <mergeCell ref="A19:A22"/>
    <mergeCell ref="B19:B22"/>
    <mergeCell ref="E19:E22"/>
    <mergeCell ref="F19:F22"/>
    <mergeCell ref="G19:G22"/>
    <mergeCell ref="N19:N22"/>
    <mergeCell ref="O19:O22"/>
    <mergeCell ref="P19:P22"/>
    <mergeCell ref="Q19:Q22"/>
    <mergeCell ref="R19:R22"/>
    <mergeCell ref="L19:L22"/>
    <mergeCell ref="M19:M22"/>
    <mergeCell ref="A17:A18"/>
    <mergeCell ref="B17:B18"/>
    <mergeCell ref="D17:D18"/>
    <mergeCell ref="E17:E18"/>
    <mergeCell ref="F17:F18"/>
    <mergeCell ref="G17:G18"/>
    <mergeCell ref="I17:I18"/>
    <mergeCell ref="J17:J18"/>
    <mergeCell ref="Q13:Q14"/>
    <mergeCell ref="R13:R14"/>
    <mergeCell ref="A15:A16"/>
    <mergeCell ref="B15:B16"/>
    <mergeCell ref="D15:D16"/>
    <mergeCell ref="E15:E16"/>
    <mergeCell ref="F15:F16"/>
    <mergeCell ref="G15:G16"/>
    <mergeCell ref="I15:I16"/>
    <mergeCell ref="J15:J16"/>
    <mergeCell ref="I13:I14"/>
    <mergeCell ref="J13:J14"/>
    <mergeCell ref="L13:L14"/>
    <mergeCell ref="N13:N14"/>
    <mergeCell ref="O13:O14"/>
    <mergeCell ref="P13:P14"/>
    <mergeCell ref="R15:R16"/>
    <mergeCell ref="L15:L16"/>
    <mergeCell ref="M15:M16"/>
    <mergeCell ref="N15:N16"/>
    <mergeCell ref="O15:O16"/>
    <mergeCell ref="P15:P16"/>
    <mergeCell ref="A1:R7"/>
    <mergeCell ref="Q15:Q16"/>
    <mergeCell ref="A13:A14"/>
    <mergeCell ref="B13:B14"/>
    <mergeCell ref="C13:C14"/>
    <mergeCell ref="D13:D14"/>
    <mergeCell ref="E13:E14"/>
    <mergeCell ref="F13:F14"/>
    <mergeCell ref="G13:G14"/>
    <mergeCell ref="G11:G12"/>
    <mergeCell ref="H11:H12"/>
    <mergeCell ref="O9:R9"/>
    <mergeCell ref="A11:A12"/>
    <mergeCell ref="B11:B12"/>
    <mergeCell ref="C11:C12"/>
    <mergeCell ref="D11:D12"/>
    <mergeCell ref="E11:E12"/>
    <mergeCell ref="F11:F12"/>
    <mergeCell ref="P11:P12"/>
    <mergeCell ref="N11:N12"/>
    <mergeCell ref="Q11:Q12"/>
    <mergeCell ref="R11:R12"/>
    <mergeCell ref="I11:I12"/>
    <mergeCell ref="J11:J12"/>
    <mergeCell ref="L11:L12"/>
    <mergeCell ref="M11:M12"/>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5" operator="containsText" id="{DAEDD1F3-6316-4FD4-B865-2234DE24E772}">
            <xm:f>NOT(ISERROR(SEARCH("BAJO",G11)))</xm:f>
            <xm:f>"BAJO"</xm:f>
            <x14:dxf>
              <fill>
                <patternFill>
                  <bgColor rgb="FF92D050"/>
                </patternFill>
              </fill>
            </x14:dxf>
          </x14:cfRule>
          <x14:cfRule type="containsText" priority="26" operator="containsText" id="{5118AA2D-39C3-46F1-B1ED-A3EAAB90C5E4}">
            <xm:f>NOT(ISERROR(SEARCH("MODERADO",G11)))</xm:f>
            <xm:f>"MODERADO"</xm:f>
            <x14:dxf>
              <fill>
                <patternFill>
                  <bgColor theme="3" tint="0.39994506668294322"/>
                </patternFill>
              </fill>
            </x14:dxf>
          </x14:cfRule>
          <x14:cfRule type="containsText" priority="27" operator="containsText" id="{EA11B9D9-2E74-4A3A-8598-6D1B45AF540F}">
            <xm:f>NOT(ISERROR(SEARCH("ALTO",G11)))</xm:f>
            <xm:f>"ALTO"</xm:f>
            <x14:dxf>
              <fill>
                <patternFill>
                  <bgColor rgb="FFFFC000"/>
                </patternFill>
              </fill>
            </x14:dxf>
          </x14:cfRule>
          <x14:cfRule type="containsText" priority="28" operator="containsText" id="{0A7A45D5-2ABA-478A-9FB5-8B8DA4026975}">
            <xm:f>NOT(ISERROR(SEARCH("EXTREMA",G11)))</xm:f>
            <xm:f>"EXTREMA"</xm:f>
            <x14:dxf>
              <fill>
                <patternFill>
                  <bgColor rgb="FFFF0000"/>
                </patternFill>
              </fill>
            </x14:dxf>
          </x14:cfRule>
          <xm:sqref>G24:G38 G11:G22 I14</xm:sqref>
        </x14:conditionalFormatting>
        <x14:conditionalFormatting xmlns:xm="http://schemas.microsoft.com/office/excel/2006/main">
          <x14:cfRule type="containsText" priority="21" operator="containsText" id="{636966DC-C075-47CE-807B-CC9BEF4A9003}">
            <xm:f>NOT(ISERROR(SEARCH("BAJO",I11)))</xm:f>
            <xm:f>"BAJO"</xm:f>
            <x14:dxf>
              <fill>
                <patternFill>
                  <bgColor rgb="FF92D050"/>
                </patternFill>
              </fill>
            </x14:dxf>
          </x14:cfRule>
          <x14:cfRule type="containsText" priority="22" operator="containsText" id="{D771CC1E-1243-4617-9BD8-879E6E7E67BF}">
            <xm:f>NOT(ISERROR(SEARCH("MODERADO",I11)))</xm:f>
            <xm:f>"MODERADO"</xm:f>
            <x14:dxf>
              <fill>
                <patternFill>
                  <bgColor theme="3" tint="0.39994506668294322"/>
                </patternFill>
              </fill>
            </x14:dxf>
          </x14:cfRule>
          <x14:cfRule type="containsText" priority="23" operator="containsText" id="{BE6E3DD6-EE0C-4570-B965-0DA0785DDA07}">
            <xm:f>NOT(ISERROR(SEARCH("ALTO",I11)))</xm:f>
            <xm:f>"ALTO"</xm:f>
            <x14:dxf>
              <fill>
                <patternFill>
                  <bgColor rgb="FFFFC000"/>
                </patternFill>
              </fill>
            </x14:dxf>
          </x14:cfRule>
          <x14:cfRule type="containsText" priority="24" operator="containsText" id="{0BBC63C2-C92C-4E82-83D6-A982808DA9F1}">
            <xm:f>NOT(ISERROR(SEARCH("EXTREMA",I11)))</xm:f>
            <xm:f>"EXTREMA"</xm:f>
            <x14:dxf>
              <fill>
                <patternFill>
                  <bgColor rgb="FFFF0000"/>
                </patternFill>
              </fill>
            </x14:dxf>
          </x14:cfRule>
          <xm:sqref>I11:J11 I12 I13:J13 I15:J15 I17:J17 I16 J19 I18 I23:J24 I37:J37 I38</xm:sqref>
        </x14:conditionalFormatting>
        <x14:conditionalFormatting xmlns:xm="http://schemas.microsoft.com/office/excel/2006/main">
          <x14:cfRule type="containsText" priority="17" operator="containsText" id="{D7F520FA-F692-4B57-95B9-C1F9554B1C84}">
            <xm:f>NOT(ISERROR(SEARCH("BAJO",I32)))</xm:f>
            <xm:f>"BAJO"</xm:f>
            <x14:dxf>
              <fill>
                <patternFill>
                  <bgColor rgb="FF92D050"/>
                </patternFill>
              </fill>
            </x14:dxf>
          </x14:cfRule>
          <x14:cfRule type="containsText" priority="18" operator="containsText" id="{F3FC52CF-2A52-4FB2-B666-6A4172BBEDCD}">
            <xm:f>NOT(ISERROR(SEARCH("MODERADO",I32)))</xm:f>
            <xm:f>"MODERADO"</xm:f>
            <x14:dxf>
              <fill>
                <patternFill>
                  <bgColor theme="3" tint="0.39994506668294322"/>
                </patternFill>
              </fill>
            </x14:dxf>
          </x14:cfRule>
          <x14:cfRule type="containsText" priority="19" operator="containsText" id="{B655E1FB-EF56-4FFC-AC5C-4D4B2E95713F}">
            <xm:f>NOT(ISERROR(SEARCH("ALTO",I32)))</xm:f>
            <xm:f>"ALTO"</xm:f>
            <x14:dxf>
              <fill>
                <patternFill>
                  <bgColor rgb="FFFFC000"/>
                </patternFill>
              </fill>
            </x14:dxf>
          </x14:cfRule>
          <x14:cfRule type="containsText" priority="20" operator="containsText" id="{5FB5EDBC-9924-430A-8D9E-3D331692D165}">
            <xm:f>NOT(ISERROR(SEARCH("EXTREMA",I32)))</xm:f>
            <xm:f>"EXTREMA"</xm:f>
            <x14:dxf>
              <fill>
                <patternFill>
                  <bgColor rgb="FFFF0000"/>
                </patternFill>
              </fill>
            </x14:dxf>
          </x14:cfRule>
          <xm:sqref>I32:J32 I34:J34 I33 I35:I36</xm:sqref>
        </x14:conditionalFormatting>
        <x14:conditionalFormatting xmlns:xm="http://schemas.microsoft.com/office/excel/2006/main">
          <x14:cfRule type="containsText" priority="13" operator="containsText" id="{9F1200A3-40A1-4955-B43C-37FED3E15B01}">
            <xm:f>NOT(ISERROR(SEARCH("BAJO",I29)))</xm:f>
            <xm:f>"BAJO"</xm:f>
            <x14:dxf>
              <fill>
                <patternFill>
                  <bgColor rgb="FF92D050"/>
                </patternFill>
              </fill>
            </x14:dxf>
          </x14:cfRule>
          <x14:cfRule type="containsText" priority="14" operator="containsText" id="{6CE18180-1960-477E-A340-C21DB88977CC}">
            <xm:f>NOT(ISERROR(SEARCH("MODERADO",I29)))</xm:f>
            <xm:f>"MODERADO"</xm:f>
            <x14:dxf>
              <fill>
                <patternFill>
                  <bgColor theme="3" tint="0.39994506668294322"/>
                </patternFill>
              </fill>
            </x14:dxf>
          </x14:cfRule>
          <x14:cfRule type="containsText" priority="15" operator="containsText" id="{D145255E-D691-4837-A746-D66B34F2C43E}">
            <xm:f>NOT(ISERROR(SEARCH("ALTO",I29)))</xm:f>
            <xm:f>"ALTO"</xm:f>
            <x14:dxf>
              <fill>
                <patternFill>
                  <bgColor rgb="FFFFC000"/>
                </patternFill>
              </fill>
            </x14:dxf>
          </x14:cfRule>
          <x14:cfRule type="containsText" priority="16" operator="containsText" id="{43D459E0-D1F8-4DAA-9184-9BA762028EAE}">
            <xm:f>NOT(ISERROR(SEARCH("EXTREMA",I29)))</xm:f>
            <xm:f>"EXTREMA"</xm:f>
            <x14:dxf>
              <fill>
                <patternFill>
                  <bgColor rgb="FFFF0000"/>
                </patternFill>
              </fill>
            </x14:dxf>
          </x14:cfRule>
          <xm:sqref>I29:J29 I31:J31 I30</xm:sqref>
        </x14:conditionalFormatting>
        <x14:conditionalFormatting xmlns:xm="http://schemas.microsoft.com/office/excel/2006/main">
          <x14:cfRule type="containsText" priority="9" operator="containsText" id="{727C792D-53A7-437B-81F4-E6D2816B8AF0}">
            <xm:f>NOT(ISERROR(SEARCH("BAJO",I25)))</xm:f>
            <xm:f>"BAJO"</xm:f>
            <x14:dxf>
              <fill>
                <patternFill>
                  <bgColor rgb="FF92D050"/>
                </patternFill>
              </fill>
            </x14:dxf>
          </x14:cfRule>
          <x14:cfRule type="containsText" priority="10" operator="containsText" id="{924CACF6-B68E-4A49-8C16-5AC62543C4D7}">
            <xm:f>NOT(ISERROR(SEARCH("MODERADO",I25)))</xm:f>
            <xm:f>"MODERADO"</xm:f>
            <x14:dxf>
              <fill>
                <patternFill>
                  <bgColor theme="3" tint="0.39994506668294322"/>
                </patternFill>
              </fill>
            </x14:dxf>
          </x14:cfRule>
          <x14:cfRule type="containsText" priority="11" operator="containsText" id="{6A276B8A-D35C-4475-B91E-C91EB760EDDF}">
            <xm:f>NOT(ISERROR(SEARCH("ALTO",I25)))</xm:f>
            <xm:f>"ALTO"</xm:f>
            <x14:dxf>
              <fill>
                <patternFill>
                  <bgColor rgb="FFFFC000"/>
                </patternFill>
              </fill>
            </x14:dxf>
          </x14:cfRule>
          <x14:cfRule type="containsText" priority="12" operator="containsText" id="{C83C6D03-5991-486D-BAFD-F31440D561FB}">
            <xm:f>NOT(ISERROR(SEARCH("EXTREMA",I25)))</xm:f>
            <xm:f>"EXTREMA"</xm:f>
            <x14:dxf>
              <fill>
                <patternFill>
                  <bgColor rgb="FFFF0000"/>
                </patternFill>
              </fill>
            </x14:dxf>
          </x14:cfRule>
          <xm:sqref>I25:J25 I27:J27 I26 I28</xm:sqref>
        </x14:conditionalFormatting>
        <x14:conditionalFormatting xmlns:xm="http://schemas.microsoft.com/office/excel/2006/main">
          <x14:cfRule type="containsText" priority="5" operator="containsText" id="{491FA9D6-0D6F-4834-AD0E-A0524A8C3DC6}">
            <xm:f>NOT(ISERROR(SEARCH("EXTREMA",I19)))</xm:f>
            <xm:f>"EXTREMA"</xm:f>
            <x14:dxf>
              <fill>
                <patternFill>
                  <bgColor rgb="FFFF0000"/>
                </patternFill>
              </fill>
            </x14:dxf>
          </x14:cfRule>
          <x14:cfRule type="containsText" priority="6" operator="containsText" id="{EC3A6A89-B37D-471C-923A-C58E8701E4A1}">
            <xm:f>NOT(ISERROR(SEARCH("ALTO",I19)))</xm:f>
            <xm:f>"ALTO"</xm:f>
            <x14:dxf>
              <fill>
                <patternFill>
                  <bgColor rgb="FFFFC000"/>
                </patternFill>
              </fill>
            </x14:dxf>
          </x14:cfRule>
          <x14:cfRule type="containsText" priority="7" operator="containsText" id="{998CF09E-AB1D-497F-AC25-9D9AF243E219}">
            <xm:f>NOT(ISERROR(SEARCH("MODERADO",I19)))</xm:f>
            <xm:f>"MODERADO"</xm:f>
            <x14:dxf>
              <fill>
                <patternFill>
                  <bgColor theme="3" tint="0.39994506668294322"/>
                </patternFill>
              </fill>
            </x14:dxf>
          </x14:cfRule>
          <x14:cfRule type="containsText" priority="8" operator="containsText" id="{9B2F1D29-A6B8-4A14-863E-3689656588D2}">
            <xm:f>NOT(ISERROR(SEARCH("BAJO",I19)))</xm:f>
            <xm:f>"BAJO"</xm:f>
            <x14:dxf>
              <fill>
                <patternFill>
                  <bgColor rgb="FF92D050"/>
                </patternFill>
              </fill>
            </x14:dxf>
          </x14:cfRule>
          <xm:sqref>I19</xm:sqref>
        </x14:conditionalFormatting>
        <x14:conditionalFormatting xmlns:xm="http://schemas.microsoft.com/office/excel/2006/main">
          <x14:cfRule type="containsText" priority="1" operator="containsText" id="{24D3288A-6C2D-475B-94FF-DDBC37EDD618}">
            <xm:f>NOT(ISERROR(SEARCH("EXTREMA",G23)))</xm:f>
            <xm:f>"EXTREMA"</xm:f>
            <x14:dxf>
              <fill>
                <patternFill>
                  <bgColor rgb="FFFF0000"/>
                </patternFill>
              </fill>
            </x14:dxf>
          </x14:cfRule>
          <x14:cfRule type="containsText" priority="2" operator="containsText" id="{83F1B5BB-D6CA-4366-B1D6-D42BB1692F63}">
            <xm:f>NOT(ISERROR(SEARCH("ALTO",G23)))</xm:f>
            <xm:f>"ALTO"</xm:f>
            <x14:dxf>
              <fill>
                <patternFill>
                  <bgColor rgb="FFFFC000"/>
                </patternFill>
              </fill>
            </x14:dxf>
          </x14:cfRule>
          <x14:cfRule type="containsText" priority="3" operator="containsText" id="{CB1C1FAC-46EA-4125-A231-69647B7DD869}">
            <xm:f>NOT(ISERROR(SEARCH("MODERADO",G23)))</xm:f>
            <xm:f>"MODERADO"</xm:f>
            <x14:dxf>
              <fill>
                <patternFill>
                  <bgColor theme="3" tint="0.39994506668294322"/>
                </patternFill>
              </fill>
            </x14:dxf>
          </x14:cfRule>
          <x14:cfRule type="containsText" priority="4" operator="containsText" id="{2DC1F3A6-EC96-46AA-B785-5A8179D911F6}">
            <xm:f>NOT(ISERROR(SEARCH("BAJO",G23)))</xm:f>
            <xm:f>"BAJO"</xm:f>
            <x14:dxf>
              <fill>
                <patternFill>
                  <bgColor rgb="FF92D050"/>
                </patternFill>
              </fill>
            </x14:dxf>
          </x14:cfRule>
          <xm:sqref>G23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topLeftCell="A48" zoomScale="166" zoomScaleNormal="166" workbookViewId="0">
      <selection activeCell="A50" sqref="A50"/>
    </sheetView>
  </sheetViews>
  <sheetFormatPr baseColWidth="10" defaultColWidth="11.44140625" defaultRowHeight="13.8" x14ac:dyDescent="0.3"/>
  <cols>
    <col min="1" max="1" width="5.44140625" style="52" customWidth="1"/>
    <col min="2" max="2" width="18" style="52" customWidth="1"/>
    <col min="3" max="4" width="7.5546875" style="74" customWidth="1"/>
    <col min="5" max="7" width="7.5546875" style="52" customWidth="1"/>
    <col min="8" max="8" width="13.109375" style="52" customWidth="1"/>
    <col min="9" max="9" width="5.109375" style="52" customWidth="1"/>
    <col min="10" max="10" width="7.33203125" style="52" customWidth="1"/>
    <col min="11" max="11" width="5.5546875" style="52" customWidth="1"/>
    <col min="12" max="17" width="4" style="52" customWidth="1"/>
    <col min="18" max="18" width="5.33203125" style="52" customWidth="1"/>
    <col min="19" max="19" width="5.5546875" style="98" customWidth="1"/>
    <col min="20" max="20" width="24.6640625" style="52" customWidth="1"/>
    <col min="21" max="21" width="12.109375" style="74" customWidth="1"/>
    <col min="22" max="22" width="8.109375" style="52" customWidth="1"/>
    <col min="23" max="23" width="32.88671875" style="52" customWidth="1"/>
    <col min="24" max="24" width="12.44140625" style="74" customWidth="1"/>
    <col min="25" max="25" width="11.6640625" style="74" customWidth="1"/>
    <col min="26" max="26" width="14" style="74" customWidth="1"/>
    <col min="27" max="27" width="11.88671875" style="74" customWidth="1"/>
    <col min="28" max="28" width="14.109375" style="74" customWidth="1"/>
    <col min="29" max="29" width="12.33203125" style="74" customWidth="1"/>
    <col min="30" max="30" width="9.6640625" style="74" customWidth="1"/>
    <col min="31" max="31" width="5" style="74" customWidth="1"/>
    <col min="32" max="32" width="5.44140625" style="74" customWidth="1"/>
    <col min="33" max="33" width="6.5546875" style="74" customWidth="1"/>
    <col min="34" max="34" width="5.6640625" style="74" customWidth="1"/>
    <col min="35" max="35" width="4.109375" style="74" customWidth="1"/>
    <col min="36" max="36" width="6.44140625" style="74" customWidth="1"/>
    <col min="37" max="37" width="10.88671875" style="74" customWidth="1"/>
    <col min="38" max="42" width="45.88671875" style="52" customWidth="1"/>
    <col min="43" max="43" width="11.44140625" style="52"/>
    <col min="44" max="44" width="45.88671875" style="52" customWidth="1"/>
    <col min="45" max="16384" width="11.44140625" style="52"/>
  </cols>
  <sheetData>
    <row r="1" spans="1:55" ht="14.4" x14ac:dyDescent="0.3">
      <c r="A1" s="247" t="s">
        <v>199</v>
      </c>
      <c r="B1" s="247"/>
      <c r="C1" s="247"/>
      <c r="D1" s="247"/>
      <c r="E1" s="247"/>
      <c r="F1" s="247"/>
      <c r="G1" s="247"/>
      <c r="H1" s="247"/>
      <c r="I1" s="247"/>
      <c r="J1" s="247"/>
      <c r="K1" s="247"/>
      <c r="L1" s="247"/>
      <c r="M1" s="247"/>
      <c r="N1" s="247"/>
      <c r="O1" s="247"/>
      <c r="P1" s="247"/>
      <c r="Q1" s="247"/>
      <c r="R1" s="247"/>
      <c r="S1" s="247"/>
      <c r="T1" s="247"/>
      <c r="U1" s="247"/>
      <c r="V1" s="247"/>
      <c r="W1" s="247"/>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1"/>
      <c r="BB1"/>
      <c r="BC1" s="51"/>
    </row>
    <row r="2" spans="1:55" x14ac:dyDescent="0.3">
      <c r="A2" s="247" t="s">
        <v>366</v>
      </c>
      <c r="B2" s="247"/>
      <c r="C2" s="247"/>
      <c r="D2" s="247"/>
      <c r="E2" s="247"/>
      <c r="F2" s="247"/>
      <c r="G2" s="247"/>
      <c r="H2" s="247"/>
      <c r="I2" s="247"/>
      <c r="J2" s="247"/>
      <c r="K2" s="247"/>
      <c r="L2" s="247"/>
      <c r="M2" s="247"/>
      <c r="N2" s="247"/>
      <c r="O2" s="247"/>
      <c r="P2" s="247"/>
      <c r="Q2" s="247"/>
      <c r="R2" s="247"/>
      <c r="S2" s="247"/>
      <c r="T2" s="247"/>
      <c r="U2" s="247"/>
      <c r="V2" s="247"/>
      <c r="W2" s="247"/>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row>
    <row r="3" spans="1:55" x14ac:dyDescent="0.3">
      <c r="A3" s="51"/>
      <c r="B3" s="51"/>
      <c r="C3" s="51"/>
      <c r="D3" s="51"/>
      <c r="E3" s="51"/>
      <c r="F3" s="51"/>
      <c r="G3" s="51"/>
      <c r="H3" s="51"/>
      <c r="I3" s="51"/>
      <c r="J3" s="51"/>
      <c r="K3" s="51"/>
      <c r="L3" s="51"/>
      <c r="M3" s="51"/>
      <c r="N3" s="51"/>
      <c r="O3" s="51"/>
      <c r="P3" s="51"/>
      <c r="Q3" s="51"/>
      <c r="R3" s="51"/>
      <c r="S3" s="96"/>
      <c r="T3" s="53"/>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row>
    <row r="4" spans="1:55" ht="14.4" thickBot="1" x14ac:dyDescent="0.35">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1"/>
      <c r="BB4" s="51"/>
      <c r="BC4" s="51"/>
    </row>
    <row r="5" spans="1:55" ht="35.25" customHeight="1" x14ac:dyDescent="0.3">
      <c r="A5" s="248" t="s">
        <v>200</v>
      </c>
      <c r="B5" s="249"/>
      <c r="C5" s="254" t="s">
        <v>201</v>
      </c>
      <c r="D5" s="254"/>
      <c r="E5" s="254"/>
      <c r="F5" s="254"/>
      <c r="G5" s="254"/>
      <c r="H5" s="255" t="s">
        <v>202</v>
      </c>
      <c r="I5" s="255"/>
      <c r="J5" s="255"/>
      <c r="K5" s="255"/>
      <c r="L5" s="255"/>
      <c r="M5" s="255"/>
      <c r="N5" s="255"/>
      <c r="O5" s="255"/>
      <c r="P5" s="255"/>
      <c r="Q5" s="255"/>
      <c r="R5" s="255"/>
      <c r="S5" s="256" t="s">
        <v>203</v>
      </c>
      <c r="T5" s="256"/>
      <c r="U5" s="243" t="s">
        <v>340</v>
      </c>
      <c r="V5" s="256" t="s">
        <v>204</v>
      </c>
      <c r="W5" s="256"/>
      <c r="X5" s="54"/>
      <c r="Y5" s="242" t="s">
        <v>341</v>
      </c>
      <c r="Z5" s="242"/>
      <c r="AA5" s="242"/>
      <c r="AB5" s="242"/>
      <c r="AC5" s="242" t="s">
        <v>205</v>
      </c>
      <c r="AD5" s="242"/>
      <c r="AE5" s="243" t="s">
        <v>206</v>
      </c>
      <c r="AF5" s="243"/>
      <c r="AG5" s="243"/>
      <c r="AH5" s="243" t="s">
        <v>207</v>
      </c>
      <c r="AI5" s="243"/>
      <c r="AJ5" s="243"/>
      <c r="AK5" s="243" t="s">
        <v>208</v>
      </c>
      <c r="AL5" s="244" t="s">
        <v>209</v>
      </c>
    </row>
    <row r="6" spans="1:55" ht="35.25" customHeight="1" x14ac:dyDescent="0.3">
      <c r="A6" s="250"/>
      <c r="B6" s="251"/>
      <c r="C6" s="229" t="s">
        <v>210</v>
      </c>
      <c r="D6" s="229" t="s">
        <v>211</v>
      </c>
      <c r="E6" s="229"/>
      <c r="F6" s="229"/>
      <c r="G6" s="229"/>
      <c r="H6" s="237" t="s">
        <v>212</v>
      </c>
      <c r="I6" s="239" t="s">
        <v>213</v>
      </c>
      <c r="J6" s="239" t="s">
        <v>214</v>
      </c>
      <c r="K6" s="241" t="s">
        <v>215</v>
      </c>
      <c r="L6" s="241"/>
      <c r="M6" s="241"/>
      <c r="N6" s="241"/>
      <c r="O6" s="241"/>
      <c r="P6" s="241"/>
      <c r="Q6" s="241"/>
      <c r="R6" s="239" t="s">
        <v>216</v>
      </c>
      <c r="S6" s="257"/>
      <c r="T6" s="257"/>
      <c r="U6" s="229"/>
      <c r="V6" s="257"/>
      <c r="W6" s="257"/>
      <c r="X6" s="229" t="s">
        <v>217</v>
      </c>
      <c r="Y6" s="229" t="s">
        <v>218</v>
      </c>
      <c r="Z6" s="229" t="s">
        <v>219</v>
      </c>
      <c r="AA6" s="229" t="s">
        <v>220</v>
      </c>
      <c r="AB6" s="229" t="s">
        <v>221</v>
      </c>
      <c r="AC6" s="229" t="s">
        <v>222</v>
      </c>
      <c r="AD6" s="229" t="s">
        <v>223</v>
      </c>
      <c r="AE6" s="229"/>
      <c r="AF6" s="229"/>
      <c r="AG6" s="229"/>
      <c r="AH6" s="229"/>
      <c r="AI6" s="229"/>
      <c r="AJ6" s="229"/>
      <c r="AK6" s="229"/>
      <c r="AL6" s="245"/>
    </row>
    <row r="7" spans="1:55" s="55" customFormat="1" ht="27" customHeight="1" x14ac:dyDescent="0.3">
      <c r="A7" s="250"/>
      <c r="B7" s="251"/>
      <c r="C7" s="229"/>
      <c r="D7" s="231" t="s">
        <v>153</v>
      </c>
      <c r="E7" s="231" t="s">
        <v>154</v>
      </c>
      <c r="F7" s="233" t="s">
        <v>155</v>
      </c>
      <c r="G7" s="231" t="s">
        <v>156</v>
      </c>
      <c r="H7" s="237"/>
      <c r="I7" s="239"/>
      <c r="J7" s="239"/>
      <c r="K7" s="235" t="s">
        <v>224</v>
      </c>
      <c r="L7" s="235" t="s">
        <v>225</v>
      </c>
      <c r="M7" s="235" t="s">
        <v>226</v>
      </c>
      <c r="N7" s="235" t="s">
        <v>342</v>
      </c>
      <c r="O7" s="235" t="s">
        <v>227</v>
      </c>
      <c r="P7" s="235" t="s">
        <v>228</v>
      </c>
      <c r="Q7" s="235" t="s">
        <v>229</v>
      </c>
      <c r="R7" s="239"/>
      <c r="S7" s="257"/>
      <c r="T7" s="257"/>
      <c r="U7" s="229"/>
      <c r="V7" s="257"/>
      <c r="W7" s="257"/>
      <c r="X7" s="229"/>
      <c r="Y7" s="229"/>
      <c r="Z7" s="229"/>
      <c r="AA7" s="229"/>
      <c r="AB7" s="229"/>
      <c r="AC7" s="229"/>
      <c r="AD7" s="229"/>
      <c r="AE7" s="229"/>
      <c r="AF7" s="229"/>
      <c r="AG7" s="229"/>
      <c r="AH7" s="229"/>
      <c r="AI7" s="229"/>
      <c r="AJ7" s="229"/>
      <c r="AK7" s="229"/>
      <c r="AL7" s="245"/>
    </row>
    <row r="8" spans="1:55" s="55" customFormat="1" ht="60" customHeight="1" thickBot="1" x14ac:dyDescent="0.35">
      <c r="A8" s="252"/>
      <c r="B8" s="253"/>
      <c r="C8" s="56" t="s">
        <v>230</v>
      </c>
      <c r="D8" s="232"/>
      <c r="E8" s="232"/>
      <c r="F8" s="234"/>
      <c r="G8" s="232"/>
      <c r="H8" s="238"/>
      <c r="I8" s="240"/>
      <c r="J8" s="240"/>
      <c r="K8" s="236"/>
      <c r="L8" s="236"/>
      <c r="M8" s="236"/>
      <c r="N8" s="236"/>
      <c r="O8" s="236"/>
      <c r="P8" s="236"/>
      <c r="Q8" s="236"/>
      <c r="R8" s="240"/>
      <c r="S8" s="258"/>
      <c r="T8" s="258"/>
      <c r="U8" s="57" t="s">
        <v>231</v>
      </c>
      <c r="V8" s="258"/>
      <c r="W8" s="258"/>
      <c r="X8" s="56" t="s">
        <v>232</v>
      </c>
      <c r="Y8" s="57" t="s">
        <v>233</v>
      </c>
      <c r="Z8" s="57" t="s">
        <v>233</v>
      </c>
      <c r="AA8" s="57" t="s">
        <v>233</v>
      </c>
      <c r="AB8" s="57" t="s">
        <v>233</v>
      </c>
      <c r="AC8" s="230"/>
      <c r="AD8" s="230"/>
      <c r="AE8" s="57" t="s">
        <v>234</v>
      </c>
      <c r="AF8" s="57" t="s">
        <v>235</v>
      </c>
      <c r="AG8" s="57" t="s">
        <v>236</v>
      </c>
      <c r="AH8" s="57" t="s">
        <v>234</v>
      </c>
      <c r="AI8" s="57" t="s">
        <v>235</v>
      </c>
      <c r="AJ8" s="57" t="s">
        <v>236</v>
      </c>
      <c r="AK8" s="230"/>
      <c r="AL8" s="246"/>
    </row>
    <row r="9" spans="1:55" s="62" customFormat="1" ht="58.5" customHeight="1" x14ac:dyDescent="0.3">
      <c r="A9" s="201" t="s">
        <v>18</v>
      </c>
      <c r="B9" s="221" t="s">
        <v>19</v>
      </c>
      <c r="C9" s="188">
        <v>0</v>
      </c>
      <c r="D9" s="188" t="s">
        <v>237</v>
      </c>
      <c r="E9" s="188" t="s">
        <v>237</v>
      </c>
      <c r="F9" s="188" t="s">
        <v>237</v>
      </c>
      <c r="G9" s="188" t="s">
        <v>237</v>
      </c>
      <c r="H9" s="188" t="s">
        <v>238</v>
      </c>
      <c r="I9" s="188"/>
      <c r="J9" s="188" t="s">
        <v>237</v>
      </c>
      <c r="K9" s="188"/>
      <c r="L9" s="188"/>
      <c r="M9" s="188"/>
      <c r="N9" s="188"/>
      <c r="O9" s="188"/>
      <c r="P9" s="188"/>
      <c r="Q9" s="188"/>
      <c r="R9" s="188"/>
      <c r="S9" s="61" t="s">
        <v>239</v>
      </c>
      <c r="T9" s="58" t="s">
        <v>290</v>
      </c>
      <c r="U9" s="59">
        <v>0</v>
      </c>
      <c r="V9" s="264" t="s">
        <v>240</v>
      </c>
      <c r="W9" s="261" t="s">
        <v>343</v>
      </c>
      <c r="X9" s="188">
        <v>0</v>
      </c>
      <c r="Y9" s="188">
        <v>0</v>
      </c>
      <c r="Z9" s="188">
        <v>0</v>
      </c>
      <c r="AA9" s="188">
        <v>0</v>
      </c>
      <c r="AB9" s="188">
        <v>0</v>
      </c>
      <c r="AC9" s="190" t="s">
        <v>351</v>
      </c>
      <c r="AD9" s="190" t="s">
        <v>235</v>
      </c>
      <c r="AE9" s="188"/>
      <c r="AF9" s="188" t="s">
        <v>159</v>
      </c>
      <c r="AG9" s="188"/>
      <c r="AH9" s="188"/>
      <c r="AI9" s="188"/>
      <c r="AJ9" s="188" t="s">
        <v>159</v>
      </c>
      <c r="AK9" s="188">
        <v>0</v>
      </c>
      <c r="AL9" s="267" t="s">
        <v>357</v>
      </c>
    </row>
    <row r="10" spans="1:55" s="62" customFormat="1" ht="27.6" x14ac:dyDescent="0.3">
      <c r="A10" s="213"/>
      <c r="B10" s="225"/>
      <c r="C10" s="184"/>
      <c r="D10" s="184"/>
      <c r="E10" s="184"/>
      <c r="F10" s="184"/>
      <c r="G10" s="184"/>
      <c r="H10" s="184"/>
      <c r="I10" s="184"/>
      <c r="J10" s="184"/>
      <c r="K10" s="184"/>
      <c r="L10" s="184"/>
      <c r="M10" s="184"/>
      <c r="N10" s="184"/>
      <c r="O10" s="184"/>
      <c r="P10" s="184"/>
      <c r="Q10" s="184"/>
      <c r="R10" s="184"/>
      <c r="S10" s="80" t="s">
        <v>242</v>
      </c>
      <c r="T10" s="77" t="s">
        <v>289</v>
      </c>
      <c r="U10" s="78">
        <v>0</v>
      </c>
      <c r="V10" s="265"/>
      <c r="W10" s="262"/>
      <c r="X10" s="184"/>
      <c r="Y10" s="184"/>
      <c r="Z10" s="184"/>
      <c r="AA10" s="184"/>
      <c r="AB10" s="184"/>
      <c r="AC10" s="191"/>
      <c r="AD10" s="191"/>
      <c r="AE10" s="184"/>
      <c r="AF10" s="184"/>
      <c r="AG10" s="184"/>
      <c r="AH10" s="184"/>
      <c r="AI10" s="184"/>
      <c r="AJ10" s="184"/>
      <c r="AK10" s="184"/>
      <c r="AL10" s="268"/>
    </row>
    <row r="11" spans="1:55" s="62" customFormat="1" ht="196.5" customHeight="1" thickBot="1" x14ac:dyDescent="0.35">
      <c r="A11" s="202"/>
      <c r="B11" s="222"/>
      <c r="C11" s="185"/>
      <c r="D11" s="185"/>
      <c r="E11" s="185"/>
      <c r="F11" s="185"/>
      <c r="G11" s="185"/>
      <c r="H11" s="185"/>
      <c r="I11" s="185"/>
      <c r="J11" s="185"/>
      <c r="K11" s="185"/>
      <c r="L11" s="185"/>
      <c r="M11" s="185"/>
      <c r="N11" s="185"/>
      <c r="O11" s="185"/>
      <c r="P11" s="185"/>
      <c r="Q11" s="185"/>
      <c r="R11" s="185"/>
      <c r="S11" s="66" t="s">
        <v>244</v>
      </c>
      <c r="T11" s="63" t="s">
        <v>291</v>
      </c>
      <c r="U11" s="64">
        <v>0</v>
      </c>
      <c r="V11" s="266"/>
      <c r="W11" s="263"/>
      <c r="X11" s="185"/>
      <c r="Y11" s="185"/>
      <c r="Z11" s="185"/>
      <c r="AA11" s="185"/>
      <c r="AB11" s="185"/>
      <c r="AC11" s="192"/>
      <c r="AD11" s="192"/>
      <c r="AE11" s="185"/>
      <c r="AF11" s="185"/>
      <c r="AG11" s="185"/>
      <c r="AH11" s="185"/>
      <c r="AI11" s="185"/>
      <c r="AJ11" s="185" t="s">
        <v>159</v>
      </c>
      <c r="AK11" s="185">
        <v>0</v>
      </c>
      <c r="AL11" s="269"/>
    </row>
    <row r="12" spans="1:55" s="62" customFormat="1" ht="59.25" customHeight="1" x14ac:dyDescent="0.3">
      <c r="A12" s="201" t="s">
        <v>31</v>
      </c>
      <c r="B12" s="221" t="s">
        <v>32</v>
      </c>
      <c r="C12" s="188">
        <v>0</v>
      </c>
      <c r="D12" s="188" t="s">
        <v>237</v>
      </c>
      <c r="E12" s="188" t="s">
        <v>237</v>
      </c>
      <c r="F12" s="188" t="s">
        <v>237</v>
      </c>
      <c r="G12" s="188" t="s">
        <v>237</v>
      </c>
      <c r="H12" s="188" t="s">
        <v>274</v>
      </c>
      <c r="I12" s="188"/>
      <c r="J12" s="188"/>
      <c r="K12" s="188"/>
      <c r="L12" s="188"/>
      <c r="M12" s="188"/>
      <c r="N12" s="188"/>
      <c r="O12" s="188" t="s">
        <v>237</v>
      </c>
      <c r="P12" s="188"/>
      <c r="Q12" s="188"/>
      <c r="R12" s="188"/>
      <c r="S12" s="190" t="s">
        <v>247</v>
      </c>
      <c r="T12" s="198" t="s">
        <v>292</v>
      </c>
      <c r="U12" s="188">
        <v>0</v>
      </c>
      <c r="V12" s="188" t="s">
        <v>243</v>
      </c>
      <c r="W12" s="198" t="s">
        <v>38</v>
      </c>
      <c r="X12" s="188">
        <v>0</v>
      </c>
      <c r="Y12" s="188" t="s">
        <v>241</v>
      </c>
      <c r="Z12" s="188" t="s">
        <v>241</v>
      </c>
      <c r="AA12" s="188"/>
      <c r="AB12" s="188">
        <v>0</v>
      </c>
      <c r="AC12" s="188" t="s">
        <v>235</v>
      </c>
      <c r="AD12" s="188" t="s">
        <v>235</v>
      </c>
      <c r="AE12" s="188"/>
      <c r="AF12" s="188" t="s">
        <v>159</v>
      </c>
      <c r="AG12" s="188"/>
      <c r="AH12" s="188"/>
      <c r="AI12" s="188"/>
      <c r="AJ12" s="188" t="s">
        <v>159</v>
      </c>
      <c r="AK12" s="188">
        <v>0</v>
      </c>
      <c r="AL12" s="270" t="s">
        <v>353</v>
      </c>
    </row>
    <row r="13" spans="1:55" s="62" customFormat="1" ht="59.25" customHeight="1" thickBot="1" x14ac:dyDescent="0.35">
      <c r="A13" s="202"/>
      <c r="B13" s="222"/>
      <c r="C13" s="185"/>
      <c r="D13" s="185"/>
      <c r="E13" s="185"/>
      <c r="F13" s="185"/>
      <c r="G13" s="185"/>
      <c r="H13" s="185"/>
      <c r="I13" s="185"/>
      <c r="J13" s="185"/>
      <c r="K13" s="185"/>
      <c r="L13" s="185"/>
      <c r="M13" s="185"/>
      <c r="N13" s="185"/>
      <c r="O13" s="185"/>
      <c r="P13" s="185"/>
      <c r="Q13" s="185"/>
      <c r="R13" s="185"/>
      <c r="S13" s="192"/>
      <c r="T13" s="200"/>
      <c r="U13" s="185"/>
      <c r="V13" s="185"/>
      <c r="W13" s="200"/>
      <c r="X13" s="185"/>
      <c r="Y13" s="185"/>
      <c r="Z13" s="185"/>
      <c r="AA13" s="185"/>
      <c r="AB13" s="185"/>
      <c r="AC13" s="185"/>
      <c r="AD13" s="185" t="s">
        <v>235</v>
      </c>
      <c r="AE13" s="185"/>
      <c r="AF13" s="185"/>
      <c r="AG13" s="185"/>
      <c r="AH13" s="185"/>
      <c r="AI13" s="185"/>
      <c r="AJ13" s="185" t="s">
        <v>159</v>
      </c>
      <c r="AK13" s="185">
        <v>0</v>
      </c>
      <c r="AL13" s="271"/>
    </row>
    <row r="14" spans="1:55" s="62" customFormat="1" ht="143.25" customHeight="1" x14ac:dyDescent="0.3">
      <c r="A14" s="201" t="s">
        <v>41</v>
      </c>
      <c r="B14" s="221" t="s">
        <v>344</v>
      </c>
      <c r="C14" s="188">
        <v>0</v>
      </c>
      <c r="D14" s="188" t="s">
        <v>237</v>
      </c>
      <c r="E14" s="188" t="s">
        <v>237</v>
      </c>
      <c r="F14" s="188" t="s">
        <v>237</v>
      </c>
      <c r="G14" s="188" t="s">
        <v>237</v>
      </c>
      <c r="H14" s="188" t="s">
        <v>275</v>
      </c>
      <c r="I14" s="188" t="s">
        <v>237</v>
      </c>
      <c r="J14" s="188"/>
      <c r="K14" s="188"/>
      <c r="L14" s="188"/>
      <c r="M14" s="188"/>
      <c r="N14" s="188"/>
      <c r="O14" s="188"/>
      <c r="P14" s="188"/>
      <c r="Q14" s="188"/>
      <c r="R14" s="188"/>
      <c r="S14" s="90" t="s">
        <v>250</v>
      </c>
      <c r="T14" s="81" t="s">
        <v>326</v>
      </c>
      <c r="U14" s="59">
        <v>0</v>
      </c>
      <c r="V14" s="60" t="s">
        <v>245</v>
      </c>
      <c r="W14" s="60" t="s">
        <v>44</v>
      </c>
      <c r="X14" s="59">
        <v>1</v>
      </c>
      <c r="Y14" s="59">
        <v>1</v>
      </c>
      <c r="Z14" s="59">
        <v>1</v>
      </c>
      <c r="AA14" s="59">
        <v>1</v>
      </c>
      <c r="AB14" s="59">
        <v>1</v>
      </c>
      <c r="AC14" s="61" t="s">
        <v>235</v>
      </c>
      <c r="AD14" s="61" t="s">
        <v>235</v>
      </c>
      <c r="AE14" s="59"/>
      <c r="AF14" s="59" t="s">
        <v>159</v>
      </c>
      <c r="AG14" s="59"/>
      <c r="AH14" s="59"/>
      <c r="AI14" s="59"/>
      <c r="AJ14" s="59" t="s">
        <v>159</v>
      </c>
      <c r="AK14" s="61">
        <v>0</v>
      </c>
      <c r="AL14" s="259" t="s">
        <v>358</v>
      </c>
    </row>
    <row r="15" spans="1:55" s="62" customFormat="1" ht="143.25" customHeight="1" thickBot="1" x14ac:dyDescent="0.35">
      <c r="A15" s="202"/>
      <c r="B15" s="222"/>
      <c r="C15" s="185"/>
      <c r="D15" s="185"/>
      <c r="E15" s="185"/>
      <c r="F15" s="185"/>
      <c r="G15" s="185"/>
      <c r="H15" s="185"/>
      <c r="I15" s="185"/>
      <c r="J15" s="185"/>
      <c r="K15" s="185"/>
      <c r="L15" s="185"/>
      <c r="M15" s="185"/>
      <c r="N15" s="185"/>
      <c r="O15" s="185"/>
      <c r="P15" s="185"/>
      <c r="Q15" s="185"/>
      <c r="R15" s="185"/>
      <c r="S15" s="84" t="s">
        <v>252</v>
      </c>
      <c r="T15" s="82" t="s">
        <v>293</v>
      </c>
      <c r="U15" s="64">
        <v>0</v>
      </c>
      <c r="V15" s="65" t="s">
        <v>246</v>
      </c>
      <c r="W15" s="65" t="s">
        <v>50</v>
      </c>
      <c r="X15" s="64">
        <v>1</v>
      </c>
      <c r="Y15" s="64">
        <v>1</v>
      </c>
      <c r="Z15" s="64">
        <v>1</v>
      </c>
      <c r="AA15" s="64">
        <v>1</v>
      </c>
      <c r="AB15" s="64">
        <v>1</v>
      </c>
      <c r="AC15" s="66" t="s">
        <v>235</v>
      </c>
      <c r="AD15" s="66" t="s">
        <v>235</v>
      </c>
      <c r="AE15" s="64"/>
      <c r="AF15" s="64" t="s">
        <v>159</v>
      </c>
      <c r="AG15" s="64"/>
      <c r="AH15" s="64"/>
      <c r="AI15" s="64"/>
      <c r="AJ15" s="66" t="s">
        <v>159</v>
      </c>
      <c r="AK15" s="66">
        <v>0</v>
      </c>
      <c r="AL15" s="260"/>
    </row>
    <row r="16" spans="1:55" s="62" customFormat="1" ht="72" customHeight="1" x14ac:dyDescent="0.3">
      <c r="A16" s="201" t="s">
        <v>51</v>
      </c>
      <c r="B16" s="221" t="s">
        <v>284</v>
      </c>
      <c r="C16" s="188">
        <v>0</v>
      </c>
      <c r="D16" s="188" t="s">
        <v>237</v>
      </c>
      <c r="E16" s="188" t="s">
        <v>237</v>
      </c>
      <c r="F16" s="188" t="s">
        <v>237</v>
      </c>
      <c r="G16" s="188" t="s">
        <v>237</v>
      </c>
      <c r="H16" s="188" t="s">
        <v>276</v>
      </c>
      <c r="I16" s="188" t="s">
        <v>237</v>
      </c>
      <c r="J16" s="188"/>
      <c r="K16" s="188"/>
      <c r="L16" s="188"/>
      <c r="M16" s="188"/>
      <c r="N16" s="188"/>
      <c r="O16" s="188"/>
      <c r="P16" s="188"/>
      <c r="Q16" s="188"/>
      <c r="R16" s="188"/>
      <c r="S16" s="61" t="s">
        <v>254</v>
      </c>
      <c r="T16" s="58" t="s">
        <v>294</v>
      </c>
      <c r="U16" s="59">
        <v>0</v>
      </c>
      <c r="V16" s="60" t="s">
        <v>248</v>
      </c>
      <c r="W16" s="60" t="s">
        <v>55</v>
      </c>
      <c r="X16" s="59">
        <v>1</v>
      </c>
      <c r="Y16" s="59">
        <v>1</v>
      </c>
      <c r="Z16" s="59">
        <v>1</v>
      </c>
      <c r="AA16" s="59">
        <v>1</v>
      </c>
      <c r="AB16" s="59">
        <v>1</v>
      </c>
      <c r="AC16" s="61" t="s">
        <v>235</v>
      </c>
      <c r="AD16" s="61" t="s">
        <v>235</v>
      </c>
      <c r="AE16" s="59"/>
      <c r="AF16" s="59" t="s">
        <v>159</v>
      </c>
      <c r="AG16" s="59"/>
      <c r="AH16" s="59"/>
      <c r="AI16" s="59"/>
      <c r="AJ16" s="59" t="s">
        <v>159</v>
      </c>
      <c r="AK16" s="61">
        <v>0</v>
      </c>
      <c r="AL16" s="272" t="s">
        <v>352</v>
      </c>
    </row>
    <row r="17" spans="1:38" s="62" customFormat="1" ht="93.75" customHeight="1" thickBot="1" x14ac:dyDescent="0.35">
      <c r="A17" s="202"/>
      <c r="B17" s="222"/>
      <c r="C17" s="185"/>
      <c r="D17" s="185"/>
      <c r="E17" s="185"/>
      <c r="F17" s="185"/>
      <c r="G17" s="185"/>
      <c r="H17" s="185"/>
      <c r="I17" s="185"/>
      <c r="J17" s="185"/>
      <c r="K17" s="185"/>
      <c r="L17" s="185"/>
      <c r="M17" s="185"/>
      <c r="N17" s="185"/>
      <c r="O17" s="185"/>
      <c r="P17" s="185"/>
      <c r="Q17" s="185"/>
      <c r="R17" s="185"/>
      <c r="S17" s="66" t="s">
        <v>256</v>
      </c>
      <c r="T17" s="63" t="s">
        <v>345</v>
      </c>
      <c r="U17" s="64">
        <v>0</v>
      </c>
      <c r="V17" s="65" t="s">
        <v>249</v>
      </c>
      <c r="W17" s="65" t="s">
        <v>60</v>
      </c>
      <c r="X17" s="64">
        <v>1</v>
      </c>
      <c r="Y17" s="64">
        <v>1</v>
      </c>
      <c r="Z17" s="64">
        <v>1</v>
      </c>
      <c r="AA17" s="64">
        <v>1</v>
      </c>
      <c r="AB17" s="64">
        <v>1</v>
      </c>
      <c r="AC17" s="66" t="s">
        <v>235</v>
      </c>
      <c r="AD17" s="66" t="s">
        <v>235</v>
      </c>
      <c r="AE17" s="64"/>
      <c r="AF17" s="64" t="s">
        <v>159</v>
      </c>
      <c r="AG17" s="64"/>
      <c r="AH17" s="64"/>
      <c r="AI17" s="64"/>
      <c r="AJ17" s="66" t="s">
        <v>159</v>
      </c>
      <c r="AK17" s="66">
        <v>0</v>
      </c>
      <c r="AL17" s="273"/>
    </row>
    <row r="18" spans="1:38" s="62" customFormat="1" ht="113.25" customHeight="1" x14ac:dyDescent="0.3">
      <c r="A18" s="201" t="s">
        <v>62</v>
      </c>
      <c r="B18" s="221" t="s">
        <v>63</v>
      </c>
      <c r="C18" s="188">
        <v>0</v>
      </c>
      <c r="D18" s="188" t="s">
        <v>237</v>
      </c>
      <c r="E18" s="188" t="s">
        <v>237</v>
      </c>
      <c r="F18" s="188" t="s">
        <v>237</v>
      </c>
      <c r="G18" s="188" t="s">
        <v>237</v>
      </c>
      <c r="H18" s="188" t="s">
        <v>277</v>
      </c>
      <c r="I18" s="188" t="s">
        <v>237</v>
      </c>
      <c r="J18" s="188"/>
      <c r="K18" s="188"/>
      <c r="L18" s="188"/>
      <c r="M18" s="188"/>
      <c r="N18" s="188"/>
      <c r="O18" s="226"/>
      <c r="P18" s="188"/>
      <c r="Q18" s="188"/>
      <c r="R18" s="188"/>
      <c r="S18" s="61" t="s">
        <v>258</v>
      </c>
      <c r="T18" s="58" t="s">
        <v>295</v>
      </c>
      <c r="U18" s="59">
        <v>0</v>
      </c>
      <c r="V18" s="188" t="s">
        <v>251</v>
      </c>
      <c r="W18" s="188" t="s">
        <v>346</v>
      </c>
      <c r="X18" s="188">
        <v>1</v>
      </c>
      <c r="Y18" s="188">
        <v>1</v>
      </c>
      <c r="Z18" s="188">
        <v>1</v>
      </c>
      <c r="AA18" s="188">
        <v>1</v>
      </c>
      <c r="AB18" s="188">
        <v>1</v>
      </c>
      <c r="AC18" s="188" t="s">
        <v>235</v>
      </c>
      <c r="AD18" s="188" t="s">
        <v>235</v>
      </c>
      <c r="AE18" s="59"/>
      <c r="AF18" s="188" t="s">
        <v>159</v>
      </c>
      <c r="AG18" s="59"/>
      <c r="AH18" s="59"/>
      <c r="AI18" s="59"/>
      <c r="AJ18" s="188" t="s">
        <v>159</v>
      </c>
      <c r="AK18" s="190">
        <v>0</v>
      </c>
      <c r="AL18" s="259" t="s">
        <v>359</v>
      </c>
    </row>
    <row r="19" spans="1:38" s="62" customFormat="1" ht="113.25" customHeight="1" x14ac:dyDescent="0.3">
      <c r="A19" s="213"/>
      <c r="B19" s="225"/>
      <c r="C19" s="184"/>
      <c r="D19" s="184"/>
      <c r="E19" s="184"/>
      <c r="F19" s="184"/>
      <c r="G19" s="184"/>
      <c r="H19" s="184"/>
      <c r="I19" s="184"/>
      <c r="J19" s="184"/>
      <c r="K19" s="184"/>
      <c r="L19" s="184"/>
      <c r="M19" s="184"/>
      <c r="N19" s="184"/>
      <c r="O19" s="227"/>
      <c r="P19" s="184"/>
      <c r="Q19" s="184"/>
      <c r="R19" s="184"/>
      <c r="S19" s="80" t="s">
        <v>261</v>
      </c>
      <c r="T19" s="77" t="s">
        <v>296</v>
      </c>
      <c r="U19" s="78">
        <v>0</v>
      </c>
      <c r="V19" s="184"/>
      <c r="W19" s="184"/>
      <c r="X19" s="184"/>
      <c r="Y19" s="184"/>
      <c r="Z19" s="184"/>
      <c r="AA19" s="184"/>
      <c r="AB19" s="184"/>
      <c r="AC19" s="184"/>
      <c r="AD19" s="184"/>
      <c r="AE19" s="78"/>
      <c r="AF19" s="184"/>
      <c r="AG19" s="78"/>
      <c r="AH19" s="78"/>
      <c r="AI19" s="78"/>
      <c r="AJ19" s="184"/>
      <c r="AK19" s="191"/>
      <c r="AL19" s="274"/>
    </row>
    <row r="20" spans="1:38" s="62" customFormat="1" ht="113.25" customHeight="1" x14ac:dyDescent="0.3">
      <c r="A20" s="213"/>
      <c r="B20" s="225"/>
      <c r="C20" s="184"/>
      <c r="D20" s="184"/>
      <c r="E20" s="184"/>
      <c r="F20" s="184"/>
      <c r="G20" s="184"/>
      <c r="H20" s="184"/>
      <c r="I20" s="184"/>
      <c r="J20" s="184"/>
      <c r="K20" s="184"/>
      <c r="L20" s="184"/>
      <c r="M20" s="184"/>
      <c r="N20" s="184"/>
      <c r="O20" s="227"/>
      <c r="P20" s="184"/>
      <c r="Q20" s="184"/>
      <c r="R20" s="184"/>
      <c r="S20" s="80" t="s">
        <v>263</v>
      </c>
      <c r="T20" s="77" t="s">
        <v>297</v>
      </c>
      <c r="U20" s="78">
        <v>0</v>
      </c>
      <c r="V20" s="184"/>
      <c r="W20" s="184"/>
      <c r="X20" s="184"/>
      <c r="Y20" s="184"/>
      <c r="Z20" s="184"/>
      <c r="AA20" s="184"/>
      <c r="AB20" s="184"/>
      <c r="AC20" s="184"/>
      <c r="AD20" s="184"/>
      <c r="AE20" s="78"/>
      <c r="AF20" s="184"/>
      <c r="AG20" s="78"/>
      <c r="AH20" s="78"/>
      <c r="AI20" s="78"/>
      <c r="AJ20" s="184"/>
      <c r="AK20" s="191"/>
      <c r="AL20" s="274"/>
    </row>
    <row r="21" spans="1:38" s="62" customFormat="1" ht="113.25" customHeight="1" thickBot="1" x14ac:dyDescent="0.35">
      <c r="A21" s="202"/>
      <c r="B21" s="222"/>
      <c r="C21" s="185"/>
      <c r="D21" s="185"/>
      <c r="E21" s="185"/>
      <c r="F21" s="185"/>
      <c r="G21" s="185"/>
      <c r="H21" s="185"/>
      <c r="I21" s="185"/>
      <c r="J21" s="185"/>
      <c r="K21" s="185"/>
      <c r="L21" s="185"/>
      <c r="M21" s="185"/>
      <c r="N21" s="185"/>
      <c r="O21" s="228"/>
      <c r="P21" s="185"/>
      <c r="Q21" s="185"/>
      <c r="R21" s="185"/>
      <c r="S21" s="66" t="s">
        <v>265</v>
      </c>
      <c r="T21" s="63" t="s">
        <v>298</v>
      </c>
      <c r="U21" s="64">
        <v>0</v>
      </c>
      <c r="V21" s="185"/>
      <c r="W21" s="185"/>
      <c r="X21" s="185"/>
      <c r="Y21" s="185"/>
      <c r="Z21" s="185"/>
      <c r="AA21" s="185"/>
      <c r="AB21" s="185"/>
      <c r="AC21" s="185"/>
      <c r="AD21" s="185"/>
      <c r="AE21" s="64"/>
      <c r="AF21" s="185"/>
      <c r="AG21" s="64"/>
      <c r="AH21" s="64"/>
      <c r="AI21" s="64"/>
      <c r="AJ21" s="185"/>
      <c r="AK21" s="192"/>
      <c r="AL21" s="260"/>
    </row>
    <row r="22" spans="1:38" s="62" customFormat="1" ht="262.8" thickBot="1" x14ac:dyDescent="0.35">
      <c r="A22" s="67" t="s">
        <v>76</v>
      </c>
      <c r="B22" s="68" t="s">
        <v>273</v>
      </c>
      <c r="C22" s="69">
        <v>1</v>
      </c>
      <c r="D22" s="69" t="s">
        <v>237</v>
      </c>
      <c r="E22" s="70" t="s">
        <v>237</v>
      </c>
      <c r="F22" s="70" t="s">
        <v>237</v>
      </c>
      <c r="G22" s="70" t="s">
        <v>237</v>
      </c>
      <c r="H22" s="70" t="s">
        <v>286</v>
      </c>
      <c r="I22" s="70" t="s">
        <v>237</v>
      </c>
      <c r="J22" s="70"/>
      <c r="K22" s="70"/>
      <c r="L22" s="70"/>
      <c r="M22" s="70"/>
      <c r="N22" s="70"/>
      <c r="O22" s="70"/>
      <c r="P22" s="70"/>
      <c r="Q22" s="70"/>
      <c r="R22" s="70"/>
      <c r="S22" s="72" t="s">
        <v>267</v>
      </c>
      <c r="T22" s="71" t="s">
        <v>78</v>
      </c>
      <c r="U22" s="69">
        <v>1</v>
      </c>
      <c r="V22" s="70" t="s">
        <v>253</v>
      </c>
      <c r="W22" s="70" t="s">
        <v>347</v>
      </c>
      <c r="X22" s="69">
        <v>0</v>
      </c>
      <c r="Y22" s="69">
        <v>0</v>
      </c>
      <c r="Z22" s="69">
        <v>0</v>
      </c>
      <c r="AA22" s="69">
        <v>0</v>
      </c>
      <c r="AB22" s="69">
        <v>0</v>
      </c>
      <c r="AC22" s="72" t="s">
        <v>235</v>
      </c>
      <c r="AD22" s="72" t="s">
        <v>235</v>
      </c>
      <c r="AE22" s="69"/>
      <c r="AF22" s="69" t="s">
        <v>159</v>
      </c>
      <c r="AG22" s="69"/>
      <c r="AH22" s="69"/>
      <c r="AI22" s="69"/>
      <c r="AJ22" s="69" t="s">
        <v>159</v>
      </c>
      <c r="AK22" s="72">
        <v>0</v>
      </c>
      <c r="AL22" s="73" t="s">
        <v>367</v>
      </c>
    </row>
    <row r="23" spans="1:38" s="62" customFormat="1" ht="153" customHeight="1" x14ac:dyDescent="0.3">
      <c r="A23" s="201" t="s">
        <v>85</v>
      </c>
      <c r="B23" s="221" t="s">
        <v>86</v>
      </c>
      <c r="C23" s="188">
        <v>0</v>
      </c>
      <c r="D23" s="188" t="s">
        <v>237</v>
      </c>
      <c r="E23" s="188" t="s">
        <v>237</v>
      </c>
      <c r="F23" s="188" t="s">
        <v>237</v>
      </c>
      <c r="G23" s="188" t="s">
        <v>237</v>
      </c>
      <c r="H23" s="188" t="s">
        <v>278</v>
      </c>
      <c r="I23" s="188"/>
      <c r="J23" s="188"/>
      <c r="K23" s="188"/>
      <c r="L23" s="188"/>
      <c r="M23" s="188"/>
      <c r="N23" s="188"/>
      <c r="O23" s="188"/>
      <c r="P23" s="188"/>
      <c r="Q23" s="196" t="s">
        <v>354</v>
      </c>
      <c r="R23" s="188"/>
      <c r="S23" s="81" t="s">
        <v>269</v>
      </c>
      <c r="T23" s="81" t="s">
        <v>330</v>
      </c>
      <c r="U23" s="59">
        <v>1</v>
      </c>
      <c r="V23" s="188" t="s">
        <v>255</v>
      </c>
      <c r="W23" s="188" t="s">
        <v>90</v>
      </c>
      <c r="X23" s="188">
        <v>1</v>
      </c>
      <c r="Y23" s="188">
        <v>1</v>
      </c>
      <c r="Z23" s="188">
        <v>1</v>
      </c>
      <c r="AA23" s="188">
        <v>1</v>
      </c>
      <c r="AB23" s="188">
        <v>1</v>
      </c>
      <c r="AC23" s="188" t="s">
        <v>235</v>
      </c>
      <c r="AD23" s="190" t="s">
        <v>235</v>
      </c>
      <c r="AE23" s="59"/>
      <c r="AF23" s="188" t="s">
        <v>159</v>
      </c>
      <c r="AG23" s="59"/>
      <c r="AH23" s="59"/>
      <c r="AI23" s="59"/>
      <c r="AJ23" s="188" t="s">
        <v>159</v>
      </c>
      <c r="AK23" s="190">
        <v>0</v>
      </c>
      <c r="AL23" s="259" t="s">
        <v>360</v>
      </c>
    </row>
    <row r="24" spans="1:38" s="62" customFormat="1" ht="41.25" customHeight="1" x14ac:dyDescent="0.3">
      <c r="A24" s="213"/>
      <c r="B24" s="225"/>
      <c r="C24" s="184"/>
      <c r="D24" s="184"/>
      <c r="E24" s="184"/>
      <c r="F24" s="184"/>
      <c r="G24" s="184"/>
      <c r="H24" s="184"/>
      <c r="I24" s="184"/>
      <c r="J24" s="184"/>
      <c r="K24" s="184"/>
      <c r="L24" s="184"/>
      <c r="M24" s="184"/>
      <c r="N24" s="184"/>
      <c r="O24" s="184"/>
      <c r="P24" s="184"/>
      <c r="Q24" s="220"/>
      <c r="R24" s="184"/>
      <c r="S24" s="79" t="s">
        <v>271</v>
      </c>
      <c r="T24" s="79" t="s">
        <v>327</v>
      </c>
      <c r="U24" s="78">
        <v>1</v>
      </c>
      <c r="V24" s="184"/>
      <c r="W24" s="184"/>
      <c r="X24" s="184"/>
      <c r="Y24" s="184"/>
      <c r="Z24" s="184"/>
      <c r="AA24" s="184"/>
      <c r="AB24" s="184"/>
      <c r="AC24" s="184"/>
      <c r="AD24" s="191"/>
      <c r="AE24" s="78"/>
      <c r="AF24" s="184"/>
      <c r="AG24" s="78"/>
      <c r="AH24" s="78"/>
      <c r="AI24" s="78"/>
      <c r="AJ24" s="184"/>
      <c r="AK24" s="191"/>
      <c r="AL24" s="274"/>
    </row>
    <row r="25" spans="1:38" s="62" customFormat="1" ht="30.75" customHeight="1" x14ac:dyDescent="0.3">
      <c r="A25" s="213"/>
      <c r="B25" s="225"/>
      <c r="C25" s="184"/>
      <c r="D25" s="184"/>
      <c r="E25" s="184"/>
      <c r="F25" s="184"/>
      <c r="G25" s="184"/>
      <c r="H25" s="184"/>
      <c r="I25" s="184"/>
      <c r="J25" s="184"/>
      <c r="K25" s="184"/>
      <c r="L25" s="184"/>
      <c r="M25" s="184"/>
      <c r="N25" s="184"/>
      <c r="O25" s="184"/>
      <c r="P25" s="184"/>
      <c r="Q25" s="220"/>
      <c r="R25" s="184"/>
      <c r="S25" s="79" t="s">
        <v>306</v>
      </c>
      <c r="T25" s="79" t="s">
        <v>328</v>
      </c>
      <c r="U25" s="78">
        <v>1</v>
      </c>
      <c r="V25" s="184"/>
      <c r="W25" s="184"/>
      <c r="X25" s="184"/>
      <c r="Y25" s="184"/>
      <c r="Z25" s="184"/>
      <c r="AA25" s="184"/>
      <c r="AB25" s="184"/>
      <c r="AC25" s="184"/>
      <c r="AD25" s="191"/>
      <c r="AE25" s="78"/>
      <c r="AF25" s="184"/>
      <c r="AG25" s="78"/>
      <c r="AH25" s="78"/>
      <c r="AI25" s="78"/>
      <c r="AJ25" s="184"/>
      <c r="AK25" s="191"/>
      <c r="AL25" s="274"/>
    </row>
    <row r="26" spans="1:38" s="62" customFormat="1" ht="36" customHeight="1" thickBot="1" x14ac:dyDescent="0.35">
      <c r="A26" s="202"/>
      <c r="B26" s="222"/>
      <c r="C26" s="185"/>
      <c r="D26" s="185"/>
      <c r="E26" s="185"/>
      <c r="F26" s="185"/>
      <c r="G26" s="185"/>
      <c r="H26" s="185"/>
      <c r="I26" s="185"/>
      <c r="J26" s="185"/>
      <c r="K26" s="185"/>
      <c r="L26" s="185"/>
      <c r="M26" s="185"/>
      <c r="N26" s="185"/>
      <c r="O26" s="185"/>
      <c r="P26" s="185"/>
      <c r="Q26" s="197"/>
      <c r="R26" s="185"/>
      <c r="S26" s="82" t="s">
        <v>307</v>
      </c>
      <c r="T26" s="82" t="s">
        <v>329</v>
      </c>
      <c r="U26" s="64">
        <v>1</v>
      </c>
      <c r="V26" s="185"/>
      <c r="W26" s="185"/>
      <c r="X26" s="185"/>
      <c r="Y26" s="185"/>
      <c r="Z26" s="185"/>
      <c r="AA26" s="185"/>
      <c r="AB26" s="185"/>
      <c r="AC26" s="185"/>
      <c r="AD26" s="192"/>
      <c r="AE26" s="64"/>
      <c r="AF26" s="185"/>
      <c r="AG26" s="64"/>
      <c r="AH26" s="64"/>
      <c r="AI26" s="64"/>
      <c r="AJ26" s="185" t="s">
        <v>159</v>
      </c>
      <c r="AK26" s="192"/>
      <c r="AL26" s="260"/>
    </row>
    <row r="27" spans="1:38" s="62" customFormat="1" ht="100.5" customHeight="1" x14ac:dyDescent="0.3">
      <c r="A27" s="201" t="s">
        <v>95</v>
      </c>
      <c r="B27" s="221" t="s">
        <v>96</v>
      </c>
      <c r="C27" s="188">
        <v>0</v>
      </c>
      <c r="D27" s="188" t="s">
        <v>237</v>
      </c>
      <c r="E27" s="188" t="s">
        <v>237</v>
      </c>
      <c r="F27" s="188" t="s">
        <v>237</v>
      </c>
      <c r="G27" s="188" t="s">
        <v>237</v>
      </c>
      <c r="H27" s="188" t="s">
        <v>279</v>
      </c>
      <c r="I27" s="188"/>
      <c r="J27" s="188"/>
      <c r="K27" s="188"/>
      <c r="L27" s="188"/>
      <c r="M27" s="188"/>
      <c r="N27" s="188"/>
      <c r="O27" s="188"/>
      <c r="P27" s="188"/>
      <c r="Q27" s="223" t="s">
        <v>287</v>
      </c>
      <c r="R27" s="188"/>
      <c r="S27" s="61" t="s">
        <v>308</v>
      </c>
      <c r="T27" s="58" t="s">
        <v>299</v>
      </c>
      <c r="U27" s="59">
        <v>0</v>
      </c>
      <c r="V27" s="188" t="s">
        <v>257</v>
      </c>
      <c r="W27" s="198" t="s">
        <v>348</v>
      </c>
      <c r="X27" s="188">
        <v>1</v>
      </c>
      <c r="Y27" s="188">
        <v>1</v>
      </c>
      <c r="Z27" s="188">
        <v>1</v>
      </c>
      <c r="AA27" s="188">
        <v>1</v>
      </c>
      <c r="AB27" s="188">
        <v>1</v>
      </c>
      <c r="AC27" s="188" t="s">
        <v>235</v>
      </c>
      <c r="AD27" s="188" t="s">
        <v>235</v>
      </c>
      <c r="AE27" s="59"/>
      <c r="AF27" s="188" t="s">
        <v>159</v>
      </c>
      <c r="AG27" s="59"/>
      <c r="AH27" s="59"/>
      <c r="AI27" s="59"/>
      <c r="AJ27" s="190" t="s">
        <v>159</v>
      </c>
      <c r="AK27" s="190">
        <v>0</v>
      </c>
      <c r="AL27" s="259" t="s">
        <v>361</v>
      </c>
    </row>
    <row r="28" spans="1:38" s="62" customFormat="1" ht="143.25" customHeight="1" thickBot="1" x14ac:dyDescent="0.35">
      <c r="A28" s="202"/>
      <c r="B28" s="222"/>
      <c r="C28" s="185"/>
      <c r="D28" s="185"/>
      <c r="E28" s="185"/>
      <c r="F28" s="185"/>
      <c r="G28" s="185"/>
      <c r="H28" s="185"/>
      <c r="I28" s="185"/>
      <c r="J28" s="185"/>
      <c r="K28" s="185"/>
      <c r="L28" s="185"/>
      <c r="M28" s="185"/>
      <c r="N28" s="185"/>
      <c r="O28" s="185"/>
      <c r="P28" s="185"/>
      <c r="Q28" s="224"/>
      <c r="R28" s="185"/>
      <c r="S28" s="66" t="s">
        <v>309</v>
      </c>
      <c r="T28" s="63" t="s">
        <v>349</v>
      </c>
      <c r="U28" s="64">
        <v>0</v>
      </c>
      <c r="V28" s="185"/>
      <c r="W28" s="200"/>
      <c r="X28" s="185"/>
      <c r="Y28" s="185"/>
      <c r="Z28" s="185"/>
      <c r="AA28" s="185" t="s">
        <v>241</v>
      </c>
      <c r="AB28" s="185"/>
      <c r="AC28" s="185"/>
      <c r="AD28" s="185"/>
      <c r="AE28" s="64"/>
      <c r="AF28" s="185"/>
      <c r="AG28" s="64"/>
      <c r="AH28" s="64"/>
      <c r="AI28" s="64"/>
      <c r="AJ28" s="192"/>
      <c r="AK28" s="192"/>
      <c r="AL28" s="260"/>
    </row>
    <row r="29" spans="1:38" s="62" customFormat="1" ht="262.8" thickBot="1" x14ac:dyDescent="0.35">
      <c r="A29" s="67" t="s">
        <v>108</v>
      </c>
      <c r="B29" s="85" t="s">
        <v>109</v>
      </c>
      <c r="C29" s="69">
        <v>1</v>
      </c>
      <c r="D29" s="69" t="s">
        <v>237</v>
      </c>
      <c r="E29" s="70" t="s">
        <v>237</v>
      </c>
      <c r="F29" s="70" t="s">
        <v>237</v>
      </c>
      <c r="G29" s="70" t="s">
        <v>237</v>
      </c>
      <c r="H29" s="70" t="s">
        <v>280</v>
      </c>
      <c r="I29" s="70"/>
      <c r="J29" s="70"/>
      <c r="K29" s="70"/>
      <c r="L29" s="70"/>
      <c r="M29" s="70"/>
      <c r="N29" s="70"/>
      <c r="O29" s="70"/>
      <c r="P29" s="70" t="s">
        <v>237</v>
      </c>
      <c r="Q29" s="70"/>
      <c r="R29" s="70"/>
      <c r="S29" s="72" t="s">
        <v>310</v>
      </c>
      <c r="T29" s="71" t="s">
        <v>355</v>
      </c>
      <c r="U29" s="69">
        <v>1</v>
      </c>
      <c r="V29" s="70" t="s">
        <v>259</v>
      </c>
      <c r="W29" s="70" t="s">
        <v>350</v>
      </c>
      <c r="X29" s="69">
        <v>1</v>
      </c>
      <c r="Y29" s="69">
        <v>1</v>
      </c>
      <c r="Z29" s="69">
        <v>1</v>
      </c>
      <c r="AA29" s="69">
        <v>1</v>
      </c>
      <c r="AB29" s="69">
        <v>1</v>
      </c>
      <c r="AC29" s="69" t="s">
        <v>235</v>
      </c>
      <c r="AD29" s="69" t="s">
        <v>235</v>
      </c>
      <c r="AE29" s="69"/>
      <c r="AF29" s="69" t="s">
        <v>159</v>
      </c>
      <c r="AG29" s="69"/>
      <c r="AH29" s="69"/>
      <c r="AI29" s="69"/>
      <c r="AJ29" s="72" t="s">
        <v>159</v>
      </c>
      <c r="AK29" s="72">
        <v>0</v>
      </c>
      <c r="AL29" s="73" t="s">
        <v>362</v>
      </c>
    </row>
    <row r="30" spans="1:38" s="62" customFormat="1" ht="132.75" customHeight="1" x14ac:dyDescent="0.3">
      <c r="A30" s="201" t="s">
        <v>116</v>
      </c>
      <c r="B30" s="219" t="s">
        <v>117</v>
      </c>
      <c r="C30" s="188">
        <v>0</v>
      </c>
      <c r="D30" s="188" t="s">
        <v>237</v>
      </c>
      <c r="E30" s="188" t="s">
        <v>237</v>
      </c>
      <c r="F30" s="188" t="s">
        <v>237</v>
      </c>
      <c r="G30" s="188" t="s">
        <v>237</v>
      </c>
      <c r="H30" s="188" t="s">
        <v>281</v>
      </c>
      <c r="I30" s="188"/>
      <c r="J30" s="188"/>
      <c r="K30" s="188"/>
      <c r="L30" s="188"/>
      <c r="M30" s="188"/>
      <c r="N30" s="188" t="s">
        <v>237</v>
      </c>
      <c r="O30" s="188"/>
      <c r="P30" s="188"/>
      <c r="Q30" s="188"/>
      <c r="R30" s="188"/>
      <c r="S30" s="90" t="s">
        <v>311</v>
      </c>
      <c r="T30" s="81" t="s">
        <v>300</v>
      </c>
      <c r="U30" s="59">
        <v>1</v>
      </c>
      <c r="V30" s="60" t="s">
        <v>262</v>
      </c>
      <c r="W30" s="60" t="s">
        <v>184</v>
      </c>
      <c r="X30" s="59">
        <v>0</v>
      </c>
      <c r="Y30" s="59">
        <v>0</v>
      </c>
      <c r="Z30" s="59">
        <v>0</v>
      </c>
      <c r="AA30" s="59">
        <v>0</v>
      </c>
      <c r="AB30" s="59">
        <v>0</v>
      </c>
      <c r="AC30" s="61" t="s">
        <v>235</v>
      </c>
      <c r="AD30" s="59" t="s">
        <v>235</v>
      </c>
      <c r="AE30" s="59"/>
      <c r="AF30" s="59" t="s">
        <v>159</v>
      </c>
      <c r="AG30" s="59"/>
      <c r="AH30" s="59"/>
      <c r="AI30" s="59"/>
      <c r="AJ30" s="59" t="s">
        <v>159</v>
      </c>
      <c r="AK30" s="61">
        <v>0</v>
      </c>
      <c r="AL30" s="259" t="s">
        <v>356</v>
      </c>
    </row>
    <row r="31" spans="1:38" s="62" customFormat="1" ht="60.75" customHeight="1" x14ac:dyDescent="0.3">
      <c r="A31" s="213"/>
      <c r="B31" s="184"/>
      <c r="C31" s="184"/>
      <c r="D31" s="184"/>
      <c r="E31" s="184"/>
      <c r="F31" s="184"/>
      <c r="G31" s="184"/>
      <c r="H31" s="184"/>
      <c r="I31" s="184"/>
      <c r="J31" s="184"/>
      <c r="K31" s="184"/>
      <c r="L31" s="184"/>
      <c r="M31" s="184"/>
      <c r="N31" s="184"/>
      <c r="O31" s="184"/>
      <c r="P31" s="184"/>
      <c r="Q31" s="184"/>
      <c r="R31" s="184"/>
      <c r="S31" s="80" t="s">
        <v>312</v>
      </c>
      <c r="T31" s="79" t="s">
        <v>301</v>
      </c>
      <c r="U31" s="78">
        <v>1</v>
      </c>
      <c r="V31" s="275" t="s">
        <v>264</v>
      </c>
      <c r="W31" s="276" t="s">
        <v>187</v>
      </c>
      <c r="X31" s="275">
        <v>0</v>
      </c>
      <c r="Y31" s="275">
        <v>0</v>
      </c>
      <c r="Z31" s="275">
        <v>0</v>
      </c>
      <c r="AA31" s="275">
        <v>0</v>
      </c>
      <c r="AB31" s="275">
        <v>0</v>
      </c>
      <c r="AC31" s="275" t="s">
        <v>235</v>
      </c>
      <c r="AD31" s="275" t="s">
        <v>235</v>
      </c>
      <c r="AE31" s="78"/>
      <c r="AF31" s="275" t="s">
        <v>159</v>
      </c>
      <c r="AG31" s="78"/>
      <c r="AH31" s="78"/>
      <c r="AI31" s="78"/>
      <c r="AJ31" s="275" t="s">
        <v>237</v>
      </c>
      <c r="AK31" s="277">
        <v>0</v>
      </c>
      <c r="AL31" s="274"/>
    </row>
    <row r="32" spans="1:38" s="62" customFormat="1" ht="41.4" x14ac:dyDescent="0.3">
      <c r="A32" s="213"/>
      <c r="B32" s="184"/>
      <c r="C32" s="184"/>
      <c r="D32" s="184"/>
      <c r="E32" s="184"/>
      <c r="F32" s="184"/>
      <c r="G32" s="184"/>
      <c r="H32" s="184"/>
      <c r="I32" s="184"/>
      <c r="J32" s="184"/>
      <c r="K32" s="184"/>
      <c r="L32" s="184"/>
      <c r="M32" s="184"/>
      <c r="N32" s="184"/>
      <c r="O32" s="184"/>
      <c r="P32" s="184"/>
      <c r="Q32" s="184"/>
      <c r="R32" s="184"/>
      <c r="S32" s="80" t="s">
        <v>313</v>
      </c>
      <c r="T32" s="79" t="s">
        <v>302</v>
      </c>
      <c r="U32" s="78">
        <v>1</v>
      </c>
      <c r="V32" s="184"/>
      <c r="W32" s="199"/>
      <c r="X32" s="184"/>
      <c r="Y32" s="184"/>
      <c r="Z32" s="184"/>
      <c r="AA32" s="184"/>
      <c r="AB32" s="184"/>
      <c r="AC32" s="184"/>
      <c r="AD32" s="184"/>
      <c r="AE32" s="78"/>
      <c r="AF32" s="184"/>
      <c r="AG32" s="78"/>
      <c r="AH32" s="78"/>
      <c r="AI32" s="78"/>
      <c r="AJ32" s="184"/>
      <c r="AK32" s="191"/>
      <c r="AL32" s="274"/>
    </row>
    <row r="33" spans="1:39" s="62" customFormat="1" ht="41.4" x14ac:dyDescent="0.3">
      <c r="A33" s="213"/>
      <c r="B33" s="184"/>
      <c r="C33" s="184"/>
      <c r="D33" s="184"/>
      <c r="E33" s="184"/>
      <c r="F33" s="184"/>
      <c r="G33" s="184"/>
      <c r="H33" s="184"/>
      <c r="I33" s="184"/>
      <c r="J33" s="184"/>
      <c r="K33" s="184"/>
      <c r="L33" s="184"/>
      <c r="M33" s="184"/>
      <c r="N33" s="184"/>
      <c r="O33" s="184"/>
      <c r="P33" s="184"/>
      <c r="Q33" s="184"/>
      <c r="R33" s="184"/>
      <c r="S33" s="80" t="s">
        <v>314</v>
      </c>
      <c r="T33" s="79" t="s">
        <v>303</v>
      </c>
      <c r="U33" s="78">
        <v>1</v>
      </c>
      <c r="V33" s="184"/>
      <c r="W33" s="199"/>
      <c r="X33" s="184"/>
      <c r="Y33" s="184"/>
      <c r="Z33" s="184"/>
      <c r="AA33" s="184"/>
      <c r="AB33" s="184"/>
      <c r="AC33" s="184"/>
      <c r="AD33" s="184"/>
      <c r="AE33" s="78"/>
      <c r="AF33" s="184"/>
      <c r="AG33" s="78"/>
      <c r="AH33" s="78"/>
      <c r="AI33" s="78"/>
      <c r="AJ33" s="184"/>
      <c r="AK33" s="191"/>
      <c r="AL33" s="274"/>
    </row>
    <row r="34" spans="1:39" s="62" customFormat="1" ht="15" customHeight="1" x14ac:dyDescent="0.3">
      <c r="A34" s="213"/>
      <c r="B34" s="184"/>
      <c r="C34" s="184"/>
      <c r="D34" s="184"/>
      <c r="E34" s="184"/>
      <c r="F34" s="184"/>
      <c r="G34" s="184"/>
      <c r="H34" s="184"/>
      <c r="I34" s="184"/>
      <c r="J34" s="184"/>
      <c r="K34" s="184"/>
      <c r="L34" s="184"/>
      <c r="M34" s="184"/>
      <c r="N34" s="184"/>
      <c r="O34" s="184"/>
      <c r="P34" s="184"/>
      <c r="Q34" s="184"/>
      <c r="R34" s="184"/>
      <c r="S34" s="80" t="s">
        <v>315</v>
      </c>
      <c r="T34" s="79" t="s">
        <v>304</v>
      </c>
      <c r="U34" s="78">
        <v>1</v>
      </c>
      <c r="V34" s="184"/>
      <c r="W34" s="199"/>
      <c r="X34" s="184"/>
      <c r="Y34" s="184"/>
      <c r="Z34" s="184"/>
      <c r="AA34" s="184"/>
      <c r="AB34" s="184"/>
      <c r="AC34" s="184"/>
      <c r="AD34" s="184"/>
      <c r="AE34" s="78"/>
      <c r="AF34" s="184"/>
      <c r="AG34" s="78"/>
      <c r="AH34" s="78"/>
      <c r="AI34" s="78"/>
      <c r="AJ34" s="184"/>
      <c r="AK34" s="191"/>
      <c r="AL34" s="274"/>
    </row>
    <row r="35" spans="1:39" s="62" customFormat="1" ht="42" thickBot="1" x14ac:dyDescent="0.35">
      <c r="A35" s="202"/>
      <c r="B35" s="185"/>
      <c r="C35" s="184"/>
      <c r="D35" s="184"/>
      <c r="E35" s="184"/>
      <c r="F35" s="184"/>
      <c r="G35" s="184"/>
      <c r="H35" s="184"/>
      <c r="I35" s="184"/>
      <c r="J35" s="184"/>
      <c r="K35" s="184"/>
      <c r="L35" s="184"/>
      <c r="M35" s="184"/>
      <c r="N35" s="184"/>
      <c r="O35" s="184"/>
      <c r="P35" s="184"/>
      <c r="Q35" s="184"/>
      <c r="R35" s="184"/>
      <c r="S35" s="84" t="s">
        <v>316</v>
      </c>
      <c r="T35" s="82" t="s">
        <v>305</v>
      </c>
      <c r="U35" s="64">
        <v>1</v>
      </c>
      <c r="V35" s="185"/>
      <c r="W35" s="200"/>
      <c r="X35" s="185"/>
      <c r="Y35" s="185"/>
      <c r="Z35" s="185">
        <v>1</v>
      </c>
      <c r="AA35" s="185">
        <v>1</v>
      </c>
      <c r="AB35" s="185">
        <v>1</v>
      </c>
      <c r="AC35" s="185"/>
      <c r="AD35" s="185" t="s">
        <v>235</v>
      </c>
      <c r="AE35" s="64"/>
      <c r="AF35" s="185"/>
      <c r="AG35" s="64"/>
      <c r="AH35" s="64"/>
      <c r="AI35" s="64"/>
      <c r="AJ35" s="185"/>
      <c r="AK35" s="192"/>
      <c r="AL35" s="260"/>
    </row>
    <row r="36" spans="1:39" s="62" customFormat="1" ht="73.5" customHeight="1" x14ac:dyDescent="0.3">
      <c r="A36" s="201" t="s">
        <v>120</v>
      </c>
      <c r="B36" s="214" t="s">
        <v>188</v>
      </c>
      <c r="C36" s="188">
        <v>0</v>
      </c>
      <c r="D36" s="188" t="s">
        <v>237</v>
      </c>
      <c r="E36" s="188" t="s">
        <v>237</v>
      </c>
      <c r="F36" s="188" t="s">
        <v>237</v>
      </c>
      <c r="G36" s="188" t="s">
        <v>237</v>
      </c>
      <c r="H36" s="188" t="s">
        <v>281</v>
      </c>
      <c r="I36" s="188"/>
      <c r="J36" s="188"/>
      <c r="K36" s="188"/>
      <c r="L36" s="188"/>
      <c r="M36" s="188"/>
      <c r="N36" s="188" t="s">
        <v>237</v>
      </c>
      <c r="O36" s="188"/>
      <c r="P36" s="188"/>
      <c r="Q36" s="188"/>
      <c r="R36" s="188"/>
      <c r="S36" s="83" t="s">
        <v>317</v>
      </c>
      <c r="T36" s="81" t="s">
        <v>300</v>
      </c>
      <c r="U36" s="78">
        <v>1</v>
      </c>
      <c r="V36" s="188" t="s">
        <v>266</v>
      </c>
      <c r="W36" s="188" t="s">
        <v>184</v>
      </c>
      <c r="X36" s="188">
        <v>0</v>
      </c>
      <c r="Y36" s="188">
        <v>0</v>
      </c>
      <c r="Z36" s="188">
        <v>0</v>
      </c>
      <c r="AA36" s="188">
        <v>0</v>
      </c>
      <c r="AB36" s="188">
        <v>0</v>
      </c>
      <c r="AC36" s="188" t="s">
        <v>235</v>
      </c>
      <c r="AD36" s="188" t="s">
        <v>235</v>
      </c>
      <c r="AE36" s="78"/>
      <c r="AF36" s="188" t="s">
        <v>159</v>
      </c>
      <c r="AG36" s="78"/>
      <c r="AH36" s="78"/>
      <c r="AI36" s="78"/>
      <c r="AJ36" s="188" t="s">
        <v>159</v>
      </c>
      <c r="AK36" s="190">
        <v>0</v>
      </c>
      <c r="AL36" s="259" t="s">
        <v>363</v>
      </c>
    </row>
    <row r="37" spans="1:39" s="62" customFormat="1" ht="27.6" x14ac:dyDescent="0.3">
      <c r="A37" s="213"/>
      <c r="B37" s="215"/>
      <c r="C37" s="184"/>
      <c r="D37" s="184"/>
      <c r="E37" s="184"/>
      <c r="F37" s="184"/>
      <c r="G37" s="184"/>
      <c r="H37" s="184"/>
      <c r="I37" s="184"/>
      <c r="J37" s="184"/>
      <c r="K37" s="184"/>
      <c r="L37" s="184"/>
      <c r="M37" s="184"/>
      <c r="N37" s="184"/>
      <c r="O37" s="184"/>
      <c r="P37" s="184"/>
      <c r="Q37" s="184"/>
      <c r="R37" s="184"/>
      <c r="S37" s="97" t="s">
        <v>318</v>
      </c>
      <c r="T37" s="79" t="s">
        <v>301</v>
      </c>
      <c r="U37" s="78">
        <v>1</v>
      </c>
      <c r="V37" s="184"/>
      <c r="W37" s="184"/>
      <c r="X37" s="184"/>
      <c r="Y37" s="184"/>
      <c r="Z37" s="184"/>
      <c r="AA37" s="184"/>
      <c r="AB37" s="184"/>
      <c r="AC37" s="184"/>
      <c r="AD37" s="184"/>
      <c r="AE37" s="78"/>
      <c r="AF37" s="184"/>
      <c r="AG37" s="78"/>
      <c r="AH37" s="78"/>
      <c r="AI37" s="78"/>
      <c r="AJ37" s="184"/>
      <c r="AK37" s="191"/>
      <c r="AL37" s="274"/>
    </row>
    <row r="38" spans="1:39" s="62" customFormat="1" ht="41.4" x14ac:dyDescent="0.3">
      <c r="A38" s="213"/>
      <c r="B38" s="215"/>
      <c r="C38" s="184"/>
      <c r="D38" s="184"/>
      <c r="E38" s="184"/>
      <c r="F38" s="184"/>
      <c r="G38" s="184"/>
      <c r="H38" s="184"/>
      <c r="I38" s="184"/>
      <c r="J38" s="184"/>
      <c r="K38" s="184"/>
      <c r="L38" s="184"/>
      <c r="M38" s="184"/>
      <c r="N38" s="184"/>
      <c r="O38" s="184"/>
      <c r="P38" s="184"/>
      <c r="Q38" s="184"/>
      <c r="R38" s="184"/>
      <c r="S38" s="83" t="s">
        <v>319</v>
      </c>
      <c r="T38" s="79" t="s">
        <v>302</v>
      </c>
      <c r="U38" s="78">
        <v>1</v>
      </c>
      <c r="V38" s="184"/>
      <c r="W38" s="184"/>
      <c r="X38" s="184"/>
      <c r="Y38" s="184"/>
      <c r="Z38" s="184"/>
      <c r="AA38" s="184"/>
      <c r="AB38" s="184"/>
      <c r="AC38" s="184"/>
      <c r="AD38" s="184"/>
      <c r="AE38" s="78"/>
      <c r="AF38" s="184"/>
      <c r="AG38" s="78"/>
      <c r="AH38" s="78"/>
      <c r="AI38" s="78"/>
      <c r="AJ38" s="184"/>
      <c r="AK38" s="191"/>
      <c r="AL38" s="274"/>
    </row>
    <row r="39" spans="1:39" s="62" customFormat="1" ht="41.4" x14ac:dyDescent="0.3">
      <c r="A39" s="213"/>
      <c r="B39" s="215"/>
      <c r="C39" s="184"/>
      <c r="D39" s="184"/>
      <c r="E39" s="184"/>
      <c r="F39" s="184"/>
      <c r="G39" s="184"/>
      <c r="H39" s="184"/>
      <c r="I39" s="184"/>
      <c r="J39" s="184"/>
      <c r="K39" s="184"/>
      <c r="L39" s="184"/>
      <c r="M39" s="184"/>
      <c r="N39" s="184"/>
      <c r="O39" s="184"/>
      <c r="P39" s="184"/>
      <c r="Q39" s="184"/>
      <c r="R39" s="184"/>
      <c r="S39" s="83" t="s">
        <v>320</v>
      </c>
      <c r="T39" s="79" t="s">
        <v>303</v>
      </c>
      <c r="U39" s="78">
        <v>1</v>
      </c>
      <c r="V39" s="184"/>
      <c r="W39" s="184"/>
      <c r="X39" s="184"/>
      <c r="Y39" s="184"/>
      <c r="Z39" s="184"/>
      <c r="AA39" s="184"/>
      <c r="AB39" s="184"/>
      <c r="AC39" s="184"/>
      <c r="AD39" s="184"/>
      <c r="AE39" s="78"/>
      <c r="AF39" s="184"/>
      <c r="AG39" s="78"/>
      <c r="AH39" s="78"/>
      <c r="AI39" s="78"/>
      <c r="AJ39" s="184"/>
      <c r="AK39" s="191"/>
      <c r="AL39" s="274"/>
    </row>
    <row r="40" spans="1:39" s="62" customFormat="1" ht="33.75" customHeight="1" x14ac:dyDescent="0.3">
      <c r="A40" s="213"/>
      <c r="B40" s="215"/>
      <c r="C40" s="184"/>
      <c r="D40" s="184"/>
      <c r="E40" s="184"/>
      <c r="F40" s="184"/>
      <c r="G40" s="184"/>
      <c r="H40" s="184"/>
      <c r="I40" s="184"/>
      <c r="J40" s="184"/>
      <c r="K40" s="184"/>
      <c r="L40" s="184"/>
      <c r="M40" s="184"/>
      <c r="N40" s="184"/>
      <c r="O40" s="184"/>
      <c r="P40" s="184"/>
      <c r="Q40" s="184"/>
      <c r="R40" s="184"/>
      <c r="S40" s="83" t="s">
        <v>321</v>
      </c>
      <c r="T40" s="79" t="s">
        <v>304</v>
      </c>
      <c r="U40" s="78">
        <v>1</v>
      </c>
      <c r="V40" s="184"/>
      <c r="W40" s="184"/>
      <c r="X40" s="184"/>
      <c r="Y40" s="184"/>
      <c r="Z40" s="184"/>
      <c r="AA40" s="184"/>
      <c r="AB40" s="184"/>
      <c r="AC40" s="184"/>
      <c r="AD40" s="184"/>
      <c r="AE40" s="78"/>
      <c r="AF40" s="184"/>
      <c r="AG40" s="78"/>
      <c r="AH40" s="78"/>
      <c r="AI40" s="78"/>
      <c r="AJ40" s="184"/>
      <c r="AK40" s="191"/>
      <c r="AL40" s="274"/>
    </row>
    <row r="41" spans="1:39" s="62" customFormat="1" ht="67.5" customHeight="1" thickBot="1" x14ac:dyDescent="0.35">
      <c r="A41" s="202"/>
      <c r="B41" s="218"/>
      <c r="C41" s="184"/>
      <c r="D41" s="184"/>
      <c r="E41" s="184"/>
      <c r="F41" s="184"/>
      <c r="G41" s="184"/>
      <c r="H41" s="184"/>
      <c r="I41" s="184"/>
      <c r="J41" s="184"/>
      <c r="K41" s="184"/>
      <c r="L41" s="184"/>
      <c r="M41" s="184"/>
      <c r="N41" s="184"/>
      <c r="O41" s="184"/>
      <c r="P41" s="184"/>
      <c r="Q41" s="184"/>
      <c r="R41" s="184"/>
      <c r="S41" s="80" t="s">
        <v>322</v>
      </c>
      <c r="T41" s="82" t="s">
        <v>305</v>
      </c>
      <c r="U41" s="76">
        <v>1</v>
      </c>
      <c r="V41" s="185"/>
      <c r="W41" s="185"/>
      <c r="X41" s="185"/>
      <c r="Y41" s="185"/>
      <c r="Z41" s="185"/>
      <c r="AA41" s="185"/>
      <c r="AB41" s="185"/>
      <c r="AC41" s="185"/>
      <c r="AD41" s="185"/>
      <c r="AE41" s="76"/>
      <c r="AF41" s="185"/>
      <c r="AG41" s="76"/>
      <c r="AH41" s="76"/>
      <c r="AI41" s="76"/>
      <c r="AJ41" s="185"/>
      <c r="AK41" s="192"/>
      <c r="AL41" s="260"/>
    </row>
    <row r="42" spans="1:39" s="62" customFormat="1" ht="64.5" customHeight="1" x14ac:dyDescent="0.3">
      <c r="A42" s="201" t="s">
        <v>123</v>
      </c>
      <c r="B42" s="216" t="s">
        <v>124</v>
      </c>
      <c r="C42" s="188">
        <v>0</v>
      </c>
      <c r="D42" s="188" t="s">
        <v>237</v>
      </c>
      <c r="E42" s="188" t="s">
        <v>237</v>
      </c>
      <c r="F42" s="188" t="s">
        <v>237</v>
      </c>
      <c r="G42" s="188" t="s">
        <v>237</v>
      </c>
      <c r="H42" s="188" t="s">
        <v>282</v>
      </c>
      <c r="I42" s="188"/>
      <c r="J42" s="188"/>
      <c r="K42" s="188"/>
      <c r="L42" s="188"/>
      <c r="M42" s="188"/>
      <c r="N42" s="188"/>
      <c r="O42" s="188"/>
      <c r="P42" s="188"/>
      <c r="Q42" s="196" t="s">
        <v>260</v>
      </c>
      <c r="R42" s="188"/>
      <c r="S42" s="95" t="s">
        <v>323</v>
      </c>
      <c r="T42" s="116" t="s">
        <v>125</v>
      </c>
      <c r="U42" s="117">
        <v>0</v>
      </c>
      <c r="V42" s="188" t="s">
        <v>268</v>
      </c>
      <c r="W42" s="198" t="s">
        <v>126</v>
      </c>
      <c r="X42" s="188">
        <v>0</v>
      </c>
      <c r="Y42" s="188">
        <v>0</v>
      </c>
      <c r="Z42" s="188">
        <v>0</v>
      </c>
      <c r="AA42" s="188">
        <v>0</v>
      </c>
      <c r="AB42" s="188">
        <v>0</v>
      </c>
      <c r="AC42" s="188" t="s">
        <v>235</v>
      </c>
      <c r="AD42" s="188" t="s">
        <v>234</v>
      </c>
      <c r="AE42" s="117"/>
      <c r="AF42" s="188" t="s">
        <v>159</v>
      </c>
      <c r="AG42" s="117"/>
      <c r="AH42" s="117"/>
      <c r="AI42" s="117"/>
      <c r="AJ42" s="190" t="s">
        <v>159</v>
      </c>
      <c r="AK42" s="190">
        <v>0</v>
      </c>
      <c r="AL42" s="259" t="s">
        <v>364</v>
      </c>
      <c r="AM42" s="94"/>
    </row>
    <row r="43" spans="1:39" s="62" customFormat="1" ht="238.5" customHeight="1" thickBot="1" x14ac:dyDescent="0.35">
      <c r="A43" s="202"/>
      <c r="B43" s="217"/>
      <c r="C43" s="185"/>
      <c r="D43" s="185"/>
      <c r="E43" s="185"/>
      <c r="F43" s="185"/>
      <c r="G43" s="185"/>
      <c r="H43" s="185"/>
      <c r="I43" s="185"/>
      <c r="J43" s="185"/>
      <c r="K43" s="185"/>
      <c r="L43" s="185"/>
      <c r="M43" s="185"/>
      <c r="N43" s="185"/>
      <c r="O43" s="185"/>
      <c r="P43" s="185"/>
      <c r="Q43" s="197"/>
      <c r="R43" s="185"/>
      <c r="S43" s="84" t="s">
        <v>324</v>
      </c>
      <c r="T43" s="82" t="s">
        <v>129</v>
      </c>
      <c r="U43" s="76">
        <v>0</v>
      </c>
      <c r="V43" s="185"/>
      <c r="W43" s="200"/>
      <c r="X43" s="185"/>
      <c r="Y43" s="185"/>
      <c r="Z43" s="185"/>
      <c r="AA43" s="185"/>
      <c r="AB43" s="185"/>
      <c r="AC43" s="185"/>
      <c r="AD43" s="185"/>
      <c r="AE43" s="76"/>
      <c r="AF43" s="185"/>
      <c r="AG43" s="76"/>
      <c r="AH43" s="76"/>
      <c r="AI43" s="76"/>
      <c r="AJ43" s="192"/>
      <c r="AK43" s="192"/>
      <c r="AL43" s="260"/>
    </row>
    <row r="44" spans="1:39" s="62" customFormat="1" ht="48" customHeight="1" x14ac:dyDescent="0.3">
      <c r="A44" s="201" t="s">
        <v>130</v>
      </c>
      <c r="B44" s="214" t="s">
        <v>131</v>
      </c>
      <c r="C44" s="188">
        <v>1</v>
      </c>
      <c r="D44" s="188" t="s">
        <v>237</v>
      </c>
      <c r="E44" s="188" t="s">
        <v>237</v>
      </c>
      <c r="F44" s="188" t="s">
        <v>237</v>
      </c>
      <c r="G44" s="188" t="s">
        <v>237</v>
      </c>
      <c r="H44" s="188" t="s">
        <v>283</v>
      </c>
      <c r="I44" s="188"/>
      <c r="J44" s="188"/>
      <c r="K44" s="188"/>
      <c r="L44" s="188"/>
      <c r="M44" s="188"/>
      <c r="N44" s="188"/>
      <c r="O44" s="188"/>
      <c r="P44" s="188"/>
      <c r="Q44" s="188"/>
      <c r="R44" s="188" t="s">
        <v>237</v>
      </c>
      <c r="S44" s="90" t="s">
        <v>325</v>
      </c>
      <c r="T44" s="81" t="s">
        <v>132</v>
      </c>
      <c r="U44" s="75">
        <v>1</v>
      </c>
      <c r="V44" s="188" t="s">
        <v>270</v>
      </c>
      <c r="W44" s="198" t="s">
        <v>136</v>
      </c>
      <c r="X44" s="188">
        <v>1</v>
      </c>
      <c r="Y44" s="188">
        <v>1</v>
      </c>
      <c r="Z44" s="188">
        <v>1</v>
      </c>
      <c r="AA44" s="188">
        <v>1</v>
      </c>
      <c r="AB44" s="188">
        <v>1</v>
      </c>
      <c r="AC44" s="188" t="s">
        <v>234</v>
      </c>
      <c r="AD44" s="188" t="s">
        <v>234</v>
      </c>
      <c r="AE44" s="75"/>
      <c r="AF44" s="188" t="s">
        <v>159</v>
      </c>
      <c r="AG44" s="75"/>
      <c r="AH44" s="75"/>
      <c r="AI44" s="75"/>
      <c r="AJ44" s="190" t="s">
        <v>159</v>
      </c>
      <c r="AK44" s="190">
        <v>0</v>
      </c>
      <c r="AL44" s="193" t="s">
        <v>368</v>
      </c>
    </row>
    <row r="45" spans="1:39" s="62" customFormat="1" ht="48" customHeight="1" x14ac:dyDescent="0.3">
      <c r="A45" s="213"/>
      <c r="B45" s="215"/>
      <c r="C45" s="184"/>
      <c r="D45" s="184"/>
      <c r="E45" s="184"/>
      <c r="F45" s="184"/>
      <c r="G45" s="184"/>
      <c r="H45" s="184"/>
      <c r="I45" s="184"/>
      <c r="J45" s="184"/>
      <c r="K45" s="184"/>
      <c r="L45" s="184"/>
      <c r="M45" s="184"/>
      <c r="N45" s="184"/>
      <c r="O45" s="184"/>
      <c r="P45" s="184"/>
      <c r="Q45" s="184"/>
      <c r="R45" s="184"/>
      <c r="S45" s="93" t="s">
        <v>331</v>
      </c>
      <c r="T45" s="92" t="s">
        <v>141</v>
      </c>
      <c r="U45" s="91">
        <v>1</v>
      </c>
      <c r="V45" s="184"/>
      <c r="W45" s="199"/>
      <c r="X45" s="184"/>
      <c r="Y45" s="184"/>
      <c r="Z45" s="184"/>
      <c r="AA45" s="184"/>
      <c r="AB45" s="184"/>
      <c r="AC45" s="184"/>
      <c r="AD45" s="184"/>
      <c r="AE45" s="91"/>
      <c r="AF45" s="184"/>
      <c r="AG45" s="91"/>
      <c r="AH45" s="91"/>
      <c r="AI45" s="91"/>
      <c r="AJ45" s="191"/>
      <c r="AK45" s="191"/>
      <c r="AL45" s="194"/>
    </row>
    <row r="46" spans="1:39" s="62" customFormat="1" ht="83.25" customHeight="1" thickBot="1" x14ac:dyDescent="0.35">
      <c r="A46" s="213"/>
      <c r="B46" s="215"/>
      <c r="C46" s="184"/>
      <c r="D46" s="184"/>
      <c r="E46" s="184"/>
      <c r="F46" s="184"/>
      <c r="G46" s="184"/>
      <c r="H46" s="184"/>
      <c r="I46" s="184"/>
      <c r="J46" s="184"/>
      <c r="K46" s="184"/>
      <c r="L46" s="184"/>
      <c r="M46" s="184"/>
      <c r="N46" s="184"/>
      <c r="O46" s="184"/>
      <c r="P46" s="184"/>
      <c r="Q46" s="184"/>
      <c r="R46" s="184"/>
      <c r="S46" s="113" t="s">
        <v>332</v>
      </c>
      <c r="T46" s="114" t="s">
        <v>142</v>
      </c>
      <c r="U46" s="115">
        <v>1</v>
      </c>
      <c r="V46" s="189"/>
      <c r="W46" s="200"/>
      <c r="X46" s="185"/>
      <c r="Y46" s="185"/>
      <c r="Z46" s="185"/>
      <c r="AA46" s="185"/>
      <c r="AB46" s="185"/>
      <c r="AC46" s="185"/>
      <c r="AD46" s="185"/>
      <c r="AE46" s="64"/>
      <c r="AF46" s="185"/>
      <c r="AG46" s="64"/>
      <c r="AH46" s="64"/>
      <c r="AI46" s="64"/>
      <c r="AJ46" s="192"/>
      <c r="AK46" s="192"/>
      <c r="AL46" s="195"/>
    </row>
    <row r="47" spans="1:39" s="62" customFormat="1" ht="133.5" customHeight="1" thickTop="1" x14ac:dyDescent="0.3">
      <c r="A47" s="201" t="s">
        <v>143</v>
      </c>
      <c r="B47" s="203" t="s">
        <v>173</v>
      </c>
      <c r="C47" s="205">
        <v>0</v>
      </c>
      <c r="D47" s="205" t="s">
        <v>237</v>
      </c>
      <c r="E47" s="207" t="s">
        <v>237</v>
      </c>
      <c r="F47" s="209" t="s">
        <v>285</v>
      </c>
      <c r="G47" s="211" t="s">
        <v>237</v>
      </c>
      <c r="H47" s="207" t="s">
        <v>288</v>
      </c>
      <c r="I47" s="188"/>
      <c r="J47" s="188"/>
      <c r="K47" s="188"/>
      <c r="L47" s="188"/>
      <c r="M47" s="188"/>
      <c r="N47" s="188"/>
      <c r="O47" s="188"/>
      <c r="P47" s="188"/>
      <c r="Q47" s="188"/>
      <c r="R47" s="188" t="s">
        <v>237</v>
      </c>
      <c r="S47" s="191" t="s">
        <v>333</v>
      </c>
      <c r="T47" s="184" t="s">
        <v>145</v>
      </c>
      <c r="U47" s="184">
        <v>0</v>
      </c>
      <c r="V47" s="79" t="s">
        <v>272</v>
      </c>
      <c r="W47" s="89" t="s">
        <v>193</v>
      </c>
      <c r="X47" s="123">
        <v>0</v>
      </c>
      <c r="Y47" s="124">
        <v>0</v>
      </c>
      <c r="Z47" s="124">
        <v>0</v>
      </c>
      <c r="AA47" s="124">
        <v>0</v>
      </c>
      <c r="AB47" s="124">
        <v>0</v>
      </c>
      <c r="AC47" s="124" t="s">
        <v>235</v>
      </c>
      <c r="AD47" s="125" t="s">
        <v>235</v>
      </c>
      <c r="AE47" s="125"/>
      <c r="AF47" s="125" t="s">
        <v>159</v>
      </c>
      <c r="AG47" s="125"/>
      <c r="AH47" s="125"/>
      <c r="AI47" s="125"/>
      <c r="AJ47" s="126" t="s">
        <v>159</v>
      </c>
      <c r="AK47" s="127">
        <v>0</v>
      </c>
      <c r="AL47" s="186" t="s">
        <v>365</v>
      </c>
    </row>
    <row r="48" spans="1:39" s="62" customFormat="1" ht="192.75" customHeight="1" thickBot="1" x14ac:dyDescent="0.35">
      <c r="A48" s="202"/>
      <c r="B48" s="204"/>
      <c r="C48" s="206"/>
      <c r="D48" s="206"/>
      <c r="E48" s="208"/>
      <c r="F48" s="210"/>
      <c r="G48" s="212"/>
      <c r="H48" s="208"/>
      <c r="I48" s="185"/>
      <c r="J48" s="185"/>
      <c r="K48" s="185"/>
      <c r="L48" s="185"/>
      <c r="M48" s="185"/>
      <c r="N48" s="185"/>
      <c r="O48" s="185"/>
      <c r="P48" s="185"/>
      <c r="Q48" s="185"/>
      <c r="R48" s="185"/>
      <c r="S48" s="192"/>
      <c r="T48" s="185"/>
      <c r="U48" s="185"/>
      <c r="V48" s="65" t="s">
        <v>272</v>
      </c>
      <c r="W48" s="102" t="s">
        <v>148</v>
      </c>
      <c r="X48" s="118">
        <v>0</v>
      </c>
      <c r="Y48" s="118">
        <v>0</v>
      </c>
      <c r="Z48" s="118">
        <v>0</v>
      </c>
      <c r="AA48" s="118">
        <v>0</v>
      </c>
      <c r="AB48" s="119">
        <v>0</v>
      </c>
      <c r="AC48" s="103" t="s">
        <v>235</v>
      </c>
      <c r="AD48" s="122" t="s">
        <v>235</v>
      </c>
      <c r="AE48" s="122"/>
      <c r="AF48" s="122" t="s">
        <v>159</v>
      </c>
      <c r="AG48" s="122"/>
      <c r="AH48" s="122"/>
      <c r="AI48" s="122"/>
      <c r="AJ48" s="120" t="s">
        <v>159</v>
      </c>
      <c r="AK48" s="121">
        <v>0</v>
      </c>
      <c r="AL48" s="187"/>
    </row>
    <row r="49" spans="1:38" s="62" customFormat="1" x14ac:dyDescent="0.3">
      <c r="A49" s="86"/>
      <c r="B49" s="87"/>
      <c r="C49" s="88"/>
      <c r="D49" s="88"/>
      <c r="E49" s="89"/>
      <c r="F49" s="89"/>
      <c r="G49" s="89"/>
      <c r="H49" s="89"/>
      <c r="I49" s="89"/>
      <c r="J49" s="89"/>
      <c r="K49" s="89"/>
      <c r="L49" s="89"/>
      <c r="M49" s="89"/>
      <c r="N49" s="89"/>
      <c r="O49" s="89"/>
      <c r="P49" s="89"/>
      <c r="Q49" s="89"/>
      <c r="R49" s="89"/>
      <c r="S49" s="97"/>
      <c r="T49" s="101"/>
      <c r="U49" s="88"/>
      <c r="V49" s="89"/>
      <c r="W49" s="89"/>
      <c r="X49" s="88"/>
      <c r="Y49" s="88"/>
      <c r="Z49" s="88"/>
      <c r="AA49" s="88"/>
      <c r="AB49" s="88"/>
      <c r="AC49" s="88"/>
      <c r="AD49" s="88"/>
      <c r="AE49" s="88"/>
      <c r="AF49" s="88"/>
      <c r="AG49" s="88"/>
      <c r="AH49" s="88"/>
      <c r="AI49" s="88"/>
      <c r="AJ49" s="97"/>
      <c r="AK49" s="97"/>
      <c r="AL49" s="89"/>
    </row>
    <row r="53" spans="1:38" x14ac:dyDescent="0.3">
      <c r="C53" s="74">
        <f>3/14</f>
        <v>0.21428571428571427</v>
      </c>
    </row>
    <row r="54" spans="1:38" x14ac:dyDescent="0.3">
      <c r="C54" s="74">
        <f>11/14</f>
        <v>0.7857142857142857</v>
      </c>
    </row>
  </sheetData>
  <mergeCells count="389">
    <mergeCell ref="AF42:AF43"/>
    <mergeCell ref="AJ42:AJ43"/>
    <mergeCell ref="AK42:AK43"/>
    <mergeCell ref="AL42:AL43"/>
    <mergeCell ref="V36:V41"/>
    <mergeCell ref="W36:W41"/>
    <mergeCell ref="X36:X41"/>
    <mergeCell ref="Y36:Y41"/>
    <mergeCell ref="Z36:Z41"/>
    <mergeCell ref="AA36:AA41"/>
    <mergeCell ref="AB36:AB41"/>
    <mergeCell ref="V42:V43"/>
    <mergeCell ref="W42:W43"/>
    <mergeCell ref="X42:X43"/>
    <mergeCell ref="Y42:Y43"/>
    <mergeCell ref="Z42:Z43"/>
    <mergeCell ref="AA42:AA43"/>
    <mergeCell ref="AB42:AB43"/>
    <mergeCell ref="AC42:AC43"/>
    <mergeCell ref="AD42:AD43"/>
    <mergeCell ref="AC36:AC41"/>
    <mergeCell ref="AD36:AD41"/>
    <mergeCell ref="AF36:AF41"/>
    <mergeCell ref="AJ36:AJ41"/>
    <mergeCell ref="V31:V35"/>
    <mergeCell ref="W31:W35"/>
    <mergeCell ref="X31:X35"/>
    <mergeCell ref="Y31:Y35"/>
    <mergeCell ref="Z31:Z35"/>
    <mergeCell ref="AA31:AA35"/>
    <mergeCell ref="AB31:AB35"/>
    <mergeCell ref="AC31:AC35"/>
    <mergeCell ref="AD31:AD35"/>
    <mergeCell ref="AK36:AK41"/>
    <mergeCell ref="AL36:AL41"/>
    <mergeCell ref="AD23:AD26"/>
    <mergeCell ref="AF23:AF26"/>
    <mergeCell ref="AJ23:AJ26"/>
    <mergeCell ref="AK23:AK26"/>
    <mergeCell ref="AL23:AL26"/>
    <mergeCell ref="AL27:AL28"/>
    <mergeCell ref="W27:W28"/>
    <mergeCell ref="AJ27:AJ28"/>
    <mergeCell ref="AK27:AK28"/>
    <mergeCell ref="AL30:AL35"/>
    <mergeCell ref="AF31:AF35"/>
    <mergeCell ref="AJ31:AJ35"/>
    <mergeCell ref="AK31:AK35"/>
    <mergeCell ref="V27:V28"/>
    <mergeCell ref="X27:X28"/>
    <mergeCell ref="Y27:Y28"/>
    <mergeCell ref="Z27:Z28"/>
    <mergeCell ref="AA27:AA28"/>
    <mergeCell ref="AB27:AB28"/>
    <mergeCell ref="AC27:AC28"/>
    <mergeCell ref="AD27:AD28"/>
    <mergeCell ref="AF27:AF28"/>
    <mergeCell ref="V18:V21"/>
    <mergeCell ref="W23:W26"/>
    <mergeCell ref="V23:V26"/>
    <mergeCell ref="X23:X26"/>
    <mergeCell ref="Y23:Y26"/>
    <mergeCell ref="Z23:Z26"/>
    <mergeCell ref="AA23:AA26"/>
    <mergeCell ref="AB23:AB26"/>
    <mergeCell ref="AC23:AC26"/>
    <mergeCell ref="AL16:AL17"/>
    <mergeCell ref="AL18:AL21"/>
    <mergeCell ref="W18:W21"/>
    <mergeCell ref="X18:X21"/>
    <mergeCell ref="Y18:Y21"/>
    <mergeCell ref="Z18:Z21"/>
    <mergeCell ref="AA18:AA21"/>
    <mergeCell ref="AB18:AB21"/>
    <mergeCell ref="AC18:AC21"/>
    <mergeCell ref="AD18:AD21"/>
    <mergeCell ref="AF18:AF21"/>
    <mergeCell ref="AJ18:AJ21"/>
    <mergeCell ref="AK18:AK21"/>
    <mergeCell ref="AL14:AL15"/>
    <mergeCell ref="W9:W11"/>
    <mergeCell ref="V9:V11"/>
    <mergeCell ref="X9:X11"/>
    <mergeCell ref="Y9:Y11"/>
    <mergeCell ref="Z9:Z11"/>
    <mergeCell ref="AA9:AA11"/>
    <mergeCell ref="AB9:AB11"/>
    <mergeCell ref="AC9:AC11"/>
    <mergeCell ref="AD9:AD11"/>
    <mergeCell ref="AE9:AE11"/>
    <mergeCell ref="AF9:AF11"/>
    <mergeCell ref="AG9:AG11"/>
    <mergeCell ref="AH9:AH11"/>
    <mergeCell ref="AI9:AI11"/>
    <mergeCell ref="AJ9:AJ11"/>
    <mergeCell ref="AK9:AK11"/>
    <mergeCell ref="AL9:AL11"/>
    <mergeCell ref="AL12:AL13"/>
    <mergeCell ref="AG12:AG13"/>
    <mergeCell ref="AH12:AH13"/>
    <mergeCell ref="A1:W1"/>
    <mergeCell ref="A2:W2"/>
    <mergeCell ref="A5:B8"/>
    <mergeCell ref="C5:G5"/>
    <mergeCell ref="H5:R5"/>
    <mergeCell ref="S5:T8"/>
    <mergeCell ref="U5:U7"/>
    <mergeCell ref="V5:W8"/>
    <mergeCell ref="C6:C7"/>
    <mergeCell ref="D6:G6"/>
    <mergeCell ref="Y5:AB5"/>
    <mergeCell ref="AC5:AD5"/>
    <mergeCell ref="AE5:AG7"/>
    <mergeCell ref="AH5:AJ7"/>
    <mergeCell ref="AK5:AK8"/>
    <mergeCell ref="AL5:AL8"/>
    <mergeCell ref="Y6:Y7"/>
    <mergeCell ref="Z6:Z7"/>
    <mergeCell ref="AA6:AA7"/>
    <mergeCell ref="AB6:AB7"/>
    <mergeCell ref="C9:C11"/>
    <mergeCell ref="D9:D11"/>
    <mergeCell ref="E9:E11"/>
    <mergeCell ref="F9:F11"/>
    <mergeCell ref="AC6:AC8"/>
    <mergeCell ref="AD6:AD8"/>
    <mergeCell ref="D7:D8"/>
    <mergeCell ref="E7:E8"/>
    <mergeCell ref="F7:F8"/>
    <mergeCell ref="G7:G8"/>
    <mergeCell ref="K7:K8"/>
    <mergeCell ref="L7:L8"/>
    <mergeCell ref="M7:M8"/>
    <mergeCell ref="N7:N8"/>
    <mergeCell ref="H6:H8"/>
    <mergeCell ref="I6:I8"/>
    <mergeCell ref="J6:J8"/>
    <mergeCell ref="K6:Q6"/>
    <mergeCell ref="R6:R8"/>
    <mergeCell ref="X6:X7"/>
    <mergeCell ref="O7:O8"/>
    <mergeCell ref="P7:P8"/>
    <mergeCell ref="Q7:Q8"/>
    <mergeCell ref="M9:M11"/>
    <mergeCell ref="A12:A13"/>
    <mergeCell ref="B12:B13"/>
    <mergeCell ref="C12:C13"/>
    <mergeCell ref="D12:D13"/>
    <mergeCell ref="E12:E13"/>
    <mergeCell ref="F12:F13"/>
    <mergeCell ref="G12:G13"/>
    <mergeCell ref="H12:H13"/>
    <mergeCell ref="I12:I13"/>
    <mergeCell ref="O9:O11"/>
    <mergeCell ref="P9:P11"/>
    <mergeCell ref="Q9:Q11"/>
    <mergeCell ref="R9:R11"/>
    <mergeCell ref="G9:G11"/>
    <mergeCell ref="H9:H11"/>
    <mergeCell ref="I9:I11"/>
    <mergeCell ref="J9:J11"/>
    <mergeCell ref="K9:K11"/>
    <mergeCell ref="L9:L11"/>
    <mergeCell ref="A9:A11"/>
    <mergeCell ref="B9:B11"/>
    <mergeCell ref="Q12:Q13"/>
    <mergeCell ref="R12:R13"/>
    <mergeCell ref="S12:S13"/>
    <mergeCell ref="T12:T13"/>
    <mergeCell ref="A14:A15"/>
    <mergeCell ref="B14:B15"/>
    <mergeCell ref="C14:C15"/>
    <mergeCell ref="D14:D15"/>
    <mergeCell ref="E14:E15"/>
    <mergeCell ref="J12:J13"/>
    <mergeCell ref="K12:K13"/>
    <mergeCell ref="L12:L13"/>
    <mergeCell ref="M12:M13"/>
    <mergeCell ref="N12:N13"/>
    <mergeCell ref="O12:O13"/>
    <mergeCell ref="R14:R15"/>
    <mergeCell ref="N14:N15"/>
    <mergeCell ref="O14:O15"/>
    <mergeCell ref="P14:P15"/>
    <mergeCell ref="Q14:Q15"/>
    <mergeCell ref="P12:P13"/>
    <mergeCell ref="N9:N11"/>
    <mergeCell ref="A16:A17"/>
    <mergeCell ref="B16:B17"/>
    <mergeCell ref="C16:C17"/>
    <mergeCell ref="D16:D17"/>
    <mergeCell ref="E16:E17"/>
    <mergeCell ref="F16:F17"/>
    <mergeCell ref="G16:G17"/>
    <mergeCell ref="L14:L15"/>
    <mergeCell ref="M14:M15"/>
    <mergeCell ref="F14:F15"/>
    <mergeCell ref="G14:G15"/>
    <mergeCell ref="H14:H15"/>
    <mergeCell ref="I14:I15"/>
    <mergeCell ref="J14:J15"/>
    <mergeCell ref="K14:K15"/>
    <mergeCell ref="Q16:Q17"/>
    <mergeCell ref="R16:R17"/>
    <mergeCell ref="A18:A21"/>
    <mergeCell ref="B18:B21"/>
    <mergeCell ref="C18:C21"/>
    <mergeCell ref="D18:D21"/>
    <mergeCell ref="E18:E21"/>
    <mergeCell ref="H16:H17"/>
    <mergeCell ref="I16:I17"/>
    <mergeCell ref="J16:J17"/>
    <mergeCell ref="K16:K17"/>
    <mergeCell ref="L16:L17"/>
    <mergeCell ref="M16:M17"/>
    <mergeCell ref="R18:R21"/>
    <mergeCell ref="L18:L21"/>
    <mergeCell ref="M18:M21"/>
    <mergeCell ref="N18:N21"/>
    <mergeCell ref="O18:O21"/>
    <mergeCell ref="P18:P21"/>
    <mergeCell ref="Q18:Q21"/>
    <mergeCell ref="F18:F21"/>
    <mergeCell ref="G18:G21"/>
    <mergeCell ref="H18:H21"/>
    <mergeCell ref="I18:I21"/>
    <mergeCell ref="A23:A26"/>
    <mergeCell ref="B23:B26"/>
    <mergeCell ref="C23:C26"/>
    <mergeCell ref="D23:D26"/>
    <mergeCell ref="E23:E26"/>
    <mergeCell ref="F23:F26"/>
    <mergeCell ref="G23:G26"/>
    <mergeCell ref="H23:H26"/>
    <mergeCell ref="I23:I26"/>
    <mergeCell ref="J18:J21"/>
    <mergeCell ref="K18:K21"/>
    <mergeCell ref="Q23:Q26"/>
    <mergeCell ref="R23:R26"/>
    <mergeCell ref="A27:A28"/>
    <mergeCell ref="B27:B28"/>
    <mergeCell ref="C27:C28"/>
    <mergeCell ref="D27:D28"/>
    <mergeCell ref="E27:E28"/>
    <mergeCell ref="F27:F28"/>
    <mergeCell ref="G27:G28"/>
    <mergeCell ref="J23:J26"/>
    <mergeCell ref="K23:K26"/>
    <mergeCell ref="L23:L26"/>
    <mergeCell ref="M23:M26"/>
    <mergeCell ref="N23:N26"/>
    <mergeCell ref="O23:O26"/>
    <mergeCell ref="Q27:Q28"/>
    <mergeCell ref="R27:R28"/>
    <mergeCell ref="L27:L28"/>
    <mergeCell ref="M27:M28"/>
    <mergeCell ref="N27:N28"/>
    <mergeCell ref="O27:O28"/>
    <mergeCell ref="P27:P28"/>
    <mergeCell ref="A30:A35"/>
    <mergeCell ref="B30:B35"/>
    <mergeCell ref="C30:C35"/>
    <mergeCell ref="D30:D35"/>
    <mergeCell ref="E30:E35"/>
    <mergeCell ref="H27:H28"/>
    <mergeCell ref="I27:I28"/>
    <mergeCell ref="J27:J28"/>
    <mergeCell ref="K27:K28"/>
    <mergeCell ref="F30:F35"/>
    <mergeCell ref="G30:G35"/>
    <mergeCell ref="H30:H35"/>
    <mergeCell ref="I30:I35"/>
    <mergeCell ref="J30:J35"/>
    <mergeCell ref="K30:K35"/>
    <mergeCell ref="L30:L35"/>
    <mergeCell ref="M30:M35"/>
    <mergeCell ref="N30:N35"/>
    <mergeCell ref="O30:O35"/>
    <mergeCell ref="P30:P35"/>
    <mergeCell ref="P23:P26"/>
    <mergeCell ref="N16:N17"/>
    <mergeCell ref="O16:O17"/>
    <mergeCell ref="P16:P17"/>
    <mergeCell ref="A36:A41"/>
    <mergeCell ref="K42:K43"/>
    <mergeCell ref="L42:L43"/>
    <mergeCell ref="M42:M43"/>
    <mergeCell ref="N42:N43"/>
    <mergeCell ref="J36:J41"/>
    <mergeCell ref="K36:K41"/>
    <mergeCell ref="L36:L41"/>
    <mergeCell ref="M36:M41"/>
    <mergeCell ref="N36:N41"/>
    <mergeCell ref="C36:C41"/>
    <mergeCell ref="D36:D41"/>
    <mergeCell ref="E36:E41"/>
    <mergeCell ref="F36:F41"/>
    <mergeCell ref="G36:G41"/>
    <mergeCell ref="H36:H41"/>
    <mergeCell ref="I36:I41"/>
    <mergeCell ref="B36:B41"/>
    <mergeCell ref="A44:A46"/>
    <mergeCell ref="B44:B46"/>
    <mergeCell ref="C44:C46"/>
    <mergeCell ref="D44:D46"/>
    <mergeCell ref="B42:B43"/>
    <mergeCell ref="C42:C43"/>
    <mergeCell ref="D42:D43"/>
    <mergeCell ref="E42:E43"/>
    <mergeCell ref="F42:F43"/>
    <mergeCell ref="E44:E46"/>
    <mergeCell ref="F44:F46"/>
    <mergeCell ref="G44:G46"/>
    <mergeCell ref="H44:H46"/>
    <mergeCell ref="I44:I46"/>
    <mergeCell ref="J44:J46"/>
    <mergeCell ref="O42:O43"/>
    <mergeCell ref="P42:P43"/>
    <mergeCell ref="G42:G43"/>
    <mergeCell ref="H42:H43"/>
    <mergeCell ref="I42:I43"/>
    <mergeCell ref="J42:J43"/>
    <mergeCell ref="A47:A48"/>
    <mergeCell ref="B47:B48"/>
    <mergeCell ref="C47:C48"/>
    <mergeCell ref="D47:D48"/>
    <mergeCell ref="E47:E48"/>
    <mergeCell ref="AC12:AC13"/>
    <mergeCell ref="AD12:AD13"/>
    <mergeCell ref="AE12:AE13"/>
    <mergeCell ref="AF12:AF13"/>
    <mergeCell ref="W12:W13"/>
    <mergeCell ref="X12:X13"/>
    <mergeCell ref="Y12:Y13"/>
    <mergeCell ref="Z12:Z13"/>
    <mergeCell ref="AA12:AA13"/>
    <mergeCell ref="AB12:AB13"/>
    <mergeCell ref="Q44:Q46"/>
    <mergeCell ref="R44:R46"/>
    <mergeCell ref="A42:A43"/>
    <mergeCell ref="U12:U13"/>
    <mergeCell ref="V12:V13"/>
    <mergeCell ref="F47:F48"/>
    <mergeCell ref="G47:G48"/>
    <mergeCell ref="H47:H48"/>
    <mergeCell ref="I47:I48"/>
    <mergeCell ref="J47:J48"/>
    <mergeCell ref="K47:K48"/>
    <mergeCell ref="AI12:AI13"/>
    <mergeCell ref="AJ12:AJ13"/>
    <mergeCell ref="AK12:AK13"/>
    <mergeCell ref="K44:K46"/>
    <mergeCell ref="L44:L46"/>
    <mergeCell ref="M44:M46"/>
    <mergeCell ref="N44:N46"/>
    <mergeCell ref="O44:O46"/>
    <mergeCell ref="P44:P46"/>
    <mergeCell ref="Q42:Q43"/>
    <mergeCell ref="R42:R43"/>
    <mergeCell ref="P36:P41"/>
    <mergeCell ref="Q36:Q41"/>
    <mergeCell ref="R36:R41"/>
    <mergeCell ref="O36:O41"/>
    <mergeCell ref="R30:R35"/>
    <mergeCell ref="Q30:Q35"/>
    <mergeCell ref="W44:W46"/>
    <mergeCell ref="S47:S48"/>
    <mergeCell ref="Q47:Q48"/>
    <mergeCell ref="R47:R48"/>
    <mergeCell ref="T47:T48"/>
    <mergeCell ref="U47:U48"/>
    <mergeCell ref="AL47:AL48"/>
    <mergeCell ref="L47:L48"/>
    <mergeCell ref="M47:M48"/>
    <mergeCell ref="N47:N48"/>
    <mergeCell ref="O47:O48"/>
    <mergeCell ref="P47:P48"/>
    <mergeCell ref="V44:V46"/>
    <mergeCell ref="X44:X46"/>
    <mergeCell ref="Y44:Y46"/>
    <mergeCell ref="Z44:Z46"/>
    <mergeCell ref="AA44:AA46"/>
    <mergeCell ref="AB44:AB46"/>
    <mergeCell ref="AC44:AC46"/>
    <mergeCell ref="AD44:AD46"/>
    <mergeCell ref="AF44:AF46"/>
    <mergeCell ref="AJ44:AJ46"/>
    <mergeCell ref="AK44:AK46"/>
    <mergeCell ref="AL44:AL46"/>
  </mergeCells>
  <phoneticPr fontId="20" type="noConversion"/>
  <conditionalFormatting sqref="X50:X1048576 X1:X9 X14:X18 X12 X22:X23 X27 X29:X31">
    <cfRule type="iconSet" priority="13">
      <iconSet iconSet="3Symbols">
        <cfvo type="percent" val="0"/>
        <cfvo type="percent" val="33"/>
        <cfvo type="percent" val="67"/>
      </iconSet>
    </cfRule>
  </conditionalFormatting>
  <conditionalFormatting sqref="C47 C42 C44 C49">
    <cfRule type="iconSet" priority="12">
      <iconSet iconSet="3Symbols">
        <cfvo type="percent" val="0"/>
        <cfvo type="percent" val="33"/>
        <cfvo type="percent" val="67"/>
      </iconSet>
    </cfRule>
  </conditionalFormatting>
  <conditionalFormatting sqref="C9:C35">
    <cfRule type="iconSet" priority="39">
      <iconSet iconSet="3Symbols">
        <cfvo type="percent" val="0"/>
        <cfvo type="percent" val="33"/>
        <cfvo type="percent" val="67"/>
      </iconSet>
    </cfRule>
  </conditionalFormatting>
  <conditionalFormatting sqref="C36:C41">
    <cfRule type="iconSet" priority="5">
      <iconSet iconSet="3Symbols">
        <cfvo type="percent" val="0"/>
        <cfvo type="percent" val="33"/>
        <cfvo type="percent" val="67"/>
      </iconSet>
    </cfRule>
  </conditionalFormatting>
  <conditionalFormatting sqref="X42 X49 X44 X47">
    <cfRule type="iconSet" priority="47">
      <iconSet iconSet="3Symbols">
        <cfvo type="percent" val="0"/>
        <cfvo type="percent" val="33"/>
        <cfvo type="percent" val="67"/>
      </iconSet>
    </cfRule>
  </conditionalFormatting>
  <conditionalFormatting sqref="X48">
    <cfRule type="iconSet" priority="3">
      <iconSet iconSet="3Symbols">
        <cfvo type="percent" val="0"/>
        <cfvo type="percent" val="33"/>
        <cfvo type="percent" val="67"/>
      </iconSet>
    </cfRule>
  </conditionalFormatting>
  <conditionalFormatting sqref="X36">
    <cfRule type="iconSet" priority="2">
      <iconSet iconSet="3Symbols">
        <cfvo type="percent" val="0"/>
        <cfvo type="percent" val="33"/>
        <cfvo type="percent" val="67"/>
      </iconSet>
    </cfRule>
  </conditionalFormatting>
  <conditionalFormatting sqref="B30:B35">
    <cfRule type="iconSet" priority="1">
      <iconSet iconSet="3Symbols">
        <cfvo type="percent" val="0"/>
        <cfvo type="percent" val="33"/>
        <cfvo type="percent" val="67"/>
      </iconSet>
    </cfRule>
  </conditionalFormatting>
  <conditionalFormatting sqref="D47:H47">
    <cfRule type="iconSet" priority="50">
      <iconSet iconSet="3Symbols">
        <cfvo type="percent" val="0"/>
        <cfvo type="percent" val="33"/>
        <cfvo type="percent" val="67"/>
      </iconSet>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zoomScale="60" zoomScaleNormal="60" workbookViewId="0">
      <selection activeCell="C15" sqref="C15"/>
    </sheetView>
  </sheetViews>
  <sheetFormatPr baseColWidth="10" defaultColWidth="11.44140625" defaultRowHeight="14.4" x14ac:dyDescent="0.3"/>
  <cols>
    <col min="1" max="1" width="5.109375" customWidth="1"/>
    <col min="2" max="2" width="106.5546875" customWidth="1"/>
    <col min="3" max="3" width="13.88671875" customWidth="1"/>
    <col min="4" max="4" width="15.5546875" customWidth="1"/>
    <col min="5" max="5" width="14.88671875" customWidth="1"/>
    <col min="6" max="6" width="14.109375" customWidth="1"/>
    <col min="7" max="7" width="3.6640625" customWidth="1"/>
    <col min="8" max="8" width="4.109375" bestFit="1" customWidth="1"/>
    <col min="9" max="9" width="77.109375" style="22" customWidth="1"/>
    <col min="10" max="10" width="5.44140625" style="32" customWidth="1"/>
    <col min="11" max="11" width="4.44140625" style="32" customWidth="1"/>
    <col min="12" max="12" width="5" style="32" customWidth="1"/>
    <col min="13" max="13" width="5.6640625" style="32" customWidth="1"/>
    <col min="14" max="14" width="4" style="32" customWidth="1"/>
    <col min="15" max="15" width="4.44140625" style="32" customWidth="1"/>
    <col min="16" max="16" width="5.6640625" style="32" customWidth="1"/>
    <col min="17" max="17" width="4.44140625" style="32" customWidth="1"/>
    <col min="18" max="18" width="5.44140625" style="32" customWidth="1"/>
    <col min="19" max="22" width="5.109375" style="32" customWidth="1"/>
    <col min="23" max="23" width="5.44140625" style="32" customWidth="1"/>
    <col min="24" max="24" width="3.33203125" customWidth="1"/>
  </cols>
  <sheetData>
    <row r="1" spans="1:29" ht="58.5" customHeight="1" x14ac:dyDescent="0.3">
      <c r="A1" s="278" t="s">
        <v>149</v>
      </c>
      <c r="B1" s="278"/>
      <c r="C1" s="278"/>
      <c r="D1" s="278"/>
      <c r="E1" s="278"/>
      <c r="F1" s="279"/>
      <c r="H1" s="12" t="s">
        <v>150</v>
      </c>
      <c r="I1" s="13"/>
      <c r="J1" s="13"/>
      <c r="K1" s="13"/>
      <c r="L1" s="13"/>
      <c r="M1" s="13"/>
      <c r="N1" s="13"/>
      <c r="O1" s="13"/>
      <c r="P1" s="13"/>
      <c r="Q1" s="13"/>
      <c r="R1" s="13"/>
      <c r="S1" s="13"/>
      <c r="T1" s="13"/>
      <c r="U1" s="13"/>
      <c r="V1" s="13"/>
      <c r="W1" s="14"/>
    </row>
    <row r="2" spans="1:29" ht="43.8" thickBot="1" x14ac:dyDescent="0.35">
      <c r="A2" s="17" t="s">
        <v>151</v>
      </c>
      <c r="B2" s="104" t="s">
        <v>152</v>
      </c>
      <c r="C2" s="105" t="s">
        <v>153</v>
      </c>
      <c r="D2" s="105" t="s">
        <v>154</v>
      </c>
      <c r="E2" s="105" t="s">
        <v>155</v>
      </c>
      <c r="F2" s="105" t="s">
        <v>156</v>
      </c>
      <c r="H2" s="15" t="s">
        <v>151</v>
      </c>
      <c r="I2" s="16" t="s">
        <v>157</v>
      </c>
      <c r="J2" s="15" t="s">
        <v>18</v>
      </c>
      <c r="K2" s="15" t="s">
        <v>31</v>
      </c>
      <c r="L2" s="15" t="s">
        <v>41</v>
      </c>
      <c r="M2" s="15" t="s">
        <v>51</v>
      </c>
      <c r="N2" s="15" t="s">
        <v>62</v>
      </c>
      <c r="O2" s="15" t="s">
        <v>76</v>
      </c>
      <c r="P2" s="15" t="s">
        <v>85</v>
      </c>
      <c r="Q2" s="15" t="s">
        <v>95</v>
      </c>
      <c r="R2" s="15" t="s">
        <v>108</v>
      </c>
      <c r="S2" s="15" t="s">
        <v>116</v>
      </c>
      <c r="T2" s="15" t="s">
        <v>120</v>
      </c>
      <c r="U2" s="15" t="s">
        <v>123</v>
      </c>
      <c r="V2" s="15" t="s">
        <v>130</v>
      </c>
      <c r="W2" s="15" t="s">
        <v>143</v>
      </c>
      <c r="Y2" s="17" t="s">
        <v>158</v>
      </c>
    </row>
    <row r="3" spans="1:29" ht="26.4" x14ac:dyDescent="0.3">
      <c r="A3" s="18" t="s">
        <v>18</v>
      </c>
      <c r="B3" s="106" t="str">
        <f>+'[1]3.Controles'!B24</f>
        <v>Ocultar o manipular información relacionada con la planeación, la inversión, sus resultados y metas alcanzadas en beneficio propio o a favor de un tercero</v>
      </c>
      <c r="C3" s="17" t="s">
        <v>237</v>
      </c>
      <c r="D3" s="17" t="s">
        <v>237</v>
      </c>
      <c r="E3" s="17" t="s">
        <v>237</v>
      </c>
      <c r="F3" s="17" t="s">
        <v>237</v>
      </c>
      <c r="H3" s="19">
        <v>1</v>
      </c>
      <c r="I3" s="20" t="s">
        <v>160</v>
      </c>
      <c r="J3" s="18">
        <v>0</v>
      </c>
      <c r="K3" s="21">
        <v>0</v>
      </c>
      <c r="L3" s="18">
        <v>1</v>
      </c>
      <c r="M3" s="18">
        <v>1</v>
      </c>
      <c r="N3" s="18">
        <v>1</v>
      </c>
      <c r="O3" s="18">
        <v>1</v>
      </c>
      <c r="P3" s="18">
        <v>1</v>
      </c>
      <c r="Q3" s="18">
        <v>1</v>
      </c>
      <c r="R3" s="18">
        <v>1</v>
      </c>
      <c r="S3" s="18">
        <v>1</v>
      </c>
      <c r="T3" s="18">
        <v>1</v>
      </c>
      <c r="U3" s="18">
        <v>1</v>
      </c>
      <c r="V3" s="19">
        <v>1</v>
      </c>
      <c r="W3" s="18">
        <v>1</v>
      </c>
      <c r="X3" s="22"/>
      <c r="Y3" s="280" t="s">
        <v>182</v>
      </c>
      <c r="Z3" s="281"/>
      <c r="AA3" s="281"/>
      <c r="AB3" s="281"/>
      <c r="AC3" s="282"/>
    </row>
    <row r="4" spans="1:29" ht="32.25" customHeight="1" x14ac:dyDescent="0.3">
      <c r="A4" s="18" t="s">
        <v>31</v>
      </c>
      <c r="B4" s="107" t="str">
        <f>'[2]Ident. riesgos corrupción'!B3</f>
        <v>Favorecimiento a terceros a través de los cotratos de la OAC</v>
      </c>
      <c r="C4" s="17" t="s">
        <v>237</v>
      </c>
      <c r="D4" s="17" t="s">
        <v>237</v>
      </c>
      <c r="E4" s="17" t="s">
        <v>237</v>
      </c>
      <c r="F4" s="17" t="s">
        <v>237</v>
      </c>
      <c r="H4" s="19">
        <v>2</v>
      </c>
      <c r="I4" s="20" t="s">
        <v>161</v>
      </c>
      <c r="J4" s="18">
        <v>1</v>
      </c>
      <c r="K4" s="21">
        <v>0</v>
      </c>
      <c r="L4" s="18">
        <v>0</v>
      </c>
      <c r="M4" s="18">
        <v>1</v>
      </c>
      <c r="N4" s="18">
        <v>0</v>
      </c>
      <c r="O4" s="18">
        <v>1</v>
      </c>
      <c r="P4" s="18">
        <v>0</v>
      </c>
      <c r="Q4" s="18">
        <v>1</v>
      </c>
      <c r="R4" s="18">
        <v>1</v>
      </c>
      <c r="S4" s="18">
        <v>1</v>
      </c>
      <c r="T4" s="18">
        <v>1</v>
      </c>
      <c r="U4" s="18">
        <v>1</v>
      </c>
      <c r="V4" s="19">
        <v>1</v>
      </c>
      <c r="W4" s="18">
        <v>1</v>
      </c>
      <c r="X4" s="22"/>
      <c r="Y4" s="280"/>
      <c r="Z4" s="283"/>
      <c r="AA4" s="283"/>
      <c r="AB4" s="283"/>
      <c r="AC4" s="284"/>
    </row>
    <row r="5" spans="1:29" x14ac:dyDescent="0.3">
      <c r="A5" s="18" t="s">
        <v>41</v>
      </c>
      <c r="B5" s="23" t="s">
        <v>335</v>
      </c>
      <c r="C5" s="17" t="s">
        <v>237</v>
      </c>
      <c r="D5" s="17" t="s">
        <v>237</v>
      </c>
      <c r="E5" s="17" t="s">
        <v>237</v>
      </c>
      <c r="F5" s="17" t="s">
        <v>237</v>
      </c>
      <c r="H5" s="19">
        <v>3</v>
      </c>
      <c r="I5" s="20" t="s">
        <v>162</v>
      </c>
      <c r="J5" s="18">
        <v>0</v>
      </c>
      <c r="K5" s="21">
        <v>1</v>
      </c>
      <c r="L5" s="18">
        <v>1</v>
      </c>
      <c r="M5" s="18">
        <v>1</v>
      </c>
      <c r="N5" s="18">
        <v>0</v>
      </c>
      <c r="O5" s="18">
        <v>0</v>
      </c>
      <c r="P5" s="18">
        <v>0</v>
      </c>
      <c r="Q5" s="18">
        <v>1</v>
      </c>
      <c r="R5" s="18">
        <v>1</v>
      </c>
      <c r="S5" s="18">
        <v>0</v>
      </c>
      <c r="T5" s="18">
        <v>0</v>
      </c>
      <c r="U5" s="18">
        <v>0</v>
      </c>
      <c r="V5" s="19">
        <v>1</v>
      </c>
      <c r="W5" s="18">
        <v>1</v>
      </c>
      <c r="X5" s="22"/>
      <c r="Y5" s="280"/>
      <c r="Z5" s="283"/>
      <c r="AA5" s="283"/>
      <c r="AB5" s="283"/>
      <c r="AC5" s="284"/>
    </row>
    <row r="6" spans="1:29" ht="28.2" x14ac:dyDescent="0.3">
      <c r="A6" s="18" t="s">
        <v>51</v>
      </c>
      <c r="B6" s="23" t="s">
        <v>52</v>
      </c>
      <c r="C6" s="17" t="s">
        <v>237</v>
      </c>
      <c r="D6" s="17" t="s">
        <v>237</v>
      </c>
      <c r="E6" s="17" t="s">
        <v>237</v>
      </c>
      <c r="F6" s="17" t="s">
        <v>237</v>
      </c>
      <c r="H6" s="19">
        <v>4</v>
      </c>
      <c r="I6" s="20" t="s">
        <v>163</v>
      </c>
      <c r="J6" s="18">
        <v>0</v>
      </c>
      <c r="K6" s="21">
        <v>1</v>
      </c>
      <c r="L6" s="18">
        <v>1</v>
      </c>
      <c r="M6" s="18">
        <v>1</v>
      </c>
      <c r="N6" s="18">
        <v>0</v>
      </c>
      <c r="O6" s="18">
        <v>0</v>
      </c>
      <c r="P6" s="18">
        <v>0</v>
      </c>
      <c r="Q6" s="18">
        <v>0</v>
      </c>
      <c r="R6" s="18">
        <v>0</v>
      </c>
      <c r="S6" s="18">
        <v>0</v>
      </c>
      <c r="T6" s="18">
        <v>0</v>
      </c>
      <c r="U6" s="18">
        <v>0</v>
      </c>
      <c r="V6" s="19">
        <v>1</v>
      </c>
      <c r="W6" s="18">
        <v>0</v>
      </c>
      <c r="X6" s="22"/>
      <c r="Y6" s="280"/>
      <c r="Z6" s="283"/>
      <c r="AA6" s="283"/>
      <c r="AB6" s="283"/>
      <c r="AC6" s="284"/>
    </row>
    <row r="7" spans="1:29" ht="28.2" x14ac:dyDescent="0.3">
      <c r="A7" s="18" t="s">
        <v>62</v>
      </c>
      <c r="B7" s="23" t="s">
        <v>63</v>
      </c>
      <c r="C7" s="17" t="s">
        <v>159</v>
      </c>
      <c r="D7" s="17" t="s">
        <v>159</v>
      </c>
      <c r="E7" s="17" t="s">
        <v>159</v>
      </c>
      <c r="F7" s="17" t="s">
        <v>159</v>
      </c>
      <c r="H7" s="19">
        <v>5</v>
      </c>
      <c r="I7" s="20" t="s">
        <v>164</v>
      </c>
      <c r="J7" s="18">
        <v>1</v>
      </c>
      <c r="K7" s="21">
        <v>0</v>
      </c>
      <c r="L7" s="18">
        <v>1</v>
      </c>
      <c r="M7" s="18">
        <v>1</v>
      </c>
      <c r="N7" s="18">
        <v>1</v>
      </c>
      <c r="O7" s="18">
        <v>0</v>
      </c>
      <c r="P7" s="18">
        <v>1</v>
      </c>
      <c r="Q7" s="18">
        <v>0</v>
      </c>
      <c r="R7" s="18">
        <v>0</v>
      </c>
      <c r="S7" s="18">
        <v>1</v>
      </c>
      <c r="T7" s="18">
        <v>1</v>
      </c>
      <c r="U7" s="18">
        <v>1</v>
      </c>
      <c r="V7" s="19">
        <v>1</v>
      </c>
      <c r="W7" s="18">
        <v>1</v>
      </c>
      <c r="X7" s="22"/>
      <c r="Y7" s="280"/>
      <c r="Z7" s="283"/>
      <c r="AA7" s="283"/>
      <c r="AB7" s="283"/>
      <c r="AC7" s="284"/>
    </row>
    <row r="8" spans="1:29" ht="15" thickBot="1" x14ac:dyDescent="0.35">
      <c r="A8" s="18" t="s">
        <v>76</v>
      </c>
      <c r="B8" s="23" t="s">
        <v>336</v>
      </c>
      <c r="C8" s="108" t="s">
        <v>237</v>
      </c>
      <c r="D8" s="108" t="s">
        <v>237</v>
      </c>
      <c r="E8" s="108" t="s">
        <v>237</v>
      </c>
      <c r="F8" s="108" t="s">
        <v>237</v>
      </c>
      <c r="H8" s="19">
        <v>6</v>
      </c>
      <c r="I8" s="20" t="s">
        <v>165</v>
      </c>
      <c r="J8" s="18">
        <v>0</v>
      </c>
      <c r="K8" s="21">
        <v>1</v>
      </c>
      <c r="L8" s="18">
        <v>0</v>
      </c>
      <c r="M8" s="18">
        <v>0</v>
      </c>
      <c r="N8" s="18">
        <v>1</v>
      </c>
      <c r="O8" s="18">
        <v>0</v>
      </c>
      <c r="P8" s="18">
        <v>0</v>
      </c>
      <c r="Q8" s="18">
        <v>1</v>
      </c>
      <c r="R8" s="18">
        <v>1</v>
      </c>
      <c r="S8" s="18">
        <v>1</v>
      </c>
      <c r="T8" s="18">
        <v>1</v>
      </c>
      <c r="U8" s="18">
        <v>0</v>
      </c>
      <c r="V8" s="19">
        <v>1</v>
      </c>
      <c r="W8" s="18">
        <v>1</v>
      </c>
      <c r="X8" s="22"/>
      <c r="Y8" s="285"/>
      <c r="Z8" s="286"/>
      <c r="AA8" s="286"/>
      <c r="AB8" s="286"/>
      <c r="AC8" s="287"/>
    </row>
    <row r="9" spans="1:29" ht="28.2" x14ac:dyDescent="0.3">
      <c r="A9" s="18" t="s">
        <v>85</v>
      </c>
      <c r="B9" s="23" t="s">
        <v>86</v>
      </c>
      <c r="C9" s="17" t="s">
        <v>237</v>
      </c>
      <c r="D9" s="17" t="s">
        <v>237</v>
      </c>
      <c r="E9" s="17" t="s">
        <v>237</v>
      </c>
      <c r="F9" s="17" t="s">
        <v>237</v>
      </c>
      <c r="H9" s="19">
        <v>7</v>
      </c>
      <c r="I9" s="20" t="s">
        <v>166</v>
      </c>
      <c r="J9" s="18">
        <v>0</v>
      </c>
      <c r="K9" s="21">
        <v>0</v>
      </c>
      <c r="L9" s="18">
        <v>0</v>
      </c>
      <c r="M9" s="18">
        <v>1</v>
      </c>
      <c r="N9" s="18">
        <v>1</v>
      </c>
      <c r="O9" s="18">
        <v>0</v>
      </c>
      <c r="P9" s="18">
        <v>0</v>
      </c>
      <c r="Q9" s="18">
        <v>1</v>
      </c>
      <c r="R9" s="18">
        <v>1</v>
      </c>
      <c r="S9" s="18">
        <v>1</v>
      </c>
      <c r="T9" s="18">
        <v>1</v>
      </c>
      <c r="U9" s="18">
        <v>0</v>
      </c>
      <c r="V9" s="19">
        <v>1</v>
      </c>
      <c r="W9" s="18">
        <v>0</v>
      </c>
      <c r="X9" s="22"/>
      <c r="Y9" s="24"/>
      <c r="Z9" s="24"/>
      <c r="AA9" s="24"/>
      <c r="AB9" s="24"/>
      <c r="AC9" s="24"/>
    </row>
    <row r="10" spans="1:29" ht="28.8" x14ac:dyDescent="0.3">
      <c r="A10" s="18" t="s">
        <v>95</v>
      </c>
      <c r="B10" s="25" t="s">
        <v>96</v>
      </c>
      <c r="C10" s="17" t="s">
        <v>159</v>
      </c>
      <c r="D10" s="17" t="s">
        <v>159</v>
      </c>
      <c r="E10" s="17" t="s">
        <v>159</v>
      </c>
      <c r="F10" s="17" t="s">
        <v>159</v>
      </c>
      <c r="H10" s="18">
        <v>8</v>
      </c>
      <c r="I10" s="26" t="s">
        <v>167</v>
      </c>
      <c r="J10" s="18">
        <v>0</v>
      </c>
      <c r="K10" s="21">
        <v>1</v>
      </c>
      <c r="L10" s="18">
        <v>0</v>
      </c>
      <c r="M10" s="18">
        <v>1</v>
      </c>
      <c r="N10" s="18">
        <v>0</v>
      </c>
      <c r="O10" s="18">
        <v>0</v>
      </c>
      <c r="P10" s="18">
        <v>0</v>
      </c>
      <c r="Q10" s="18">
        <v>1</v>
      </c>
      <c r="R10" s="18">
        <v>1</v>
      </c>
      <c r="S10" s="18">
        <v>0</v>
      </c>
      <c r="T10" s="18">
        <v>0</v>
      </c>
      <c r="U10" s="18">
        <v>0</v>
      </c>
      <c r="V10" s="19">
        <v>0</v>
      </c>
      <c r="W10" s="18">
        <v>0</v>
      </c>
      <c r="X10" s="22"/>
      <c r="Y10" s="24"/>
      <c r="Z10" s="24"/>
      <c r="AA10" s="24"/>
      <c r="AB10" s="24"/>
      <c r="AC10" s="24"/>
    </row>
    <row r="11" spans="1:29" ht="32.25" customHeight="1" x14ac:dyDescent="0.3">
      <c r="A11" s="18" t="s">
        <v>108</v>
      </c>
      <c r="B11" s="27" t="s">
        <v>109</v>
      </c>
      <c r="C11" s="108" t="s">
        <v>237</v>
      </c>
      <c r="D11" s="108" t="s">
        <v>237</v>
      </c>
      <c r="E11" s="108" t="s">
        <v>237</v>
      </c>
      <c r="F11" s="108" t="s">
        <v>237</v>
      </c>
      <c r="H11" s="19">
        <v>9</v>
      </c>
      <c r="I11" s="20" t="s">
        <v>168</v>
      </c>
      <c r="J11" s="18">
        <v>1</v>
      </c>
      <c r="K11" s="21">
        <v>1</v>
      </c>
      <c r="L11" s="18">
        <v>0</v>
      </c>
      <c r="M11" s="18">
        <v>0</v>
      </c>
      <c r="N11" s="18">
        <v>0</v>
      </c>
      <c r="O11" s="18">
        <v>1</v>
      </c>
      <c r="P11" s="18">
        <v>0</v>
      </c>
      <c r="Q11" s="18">
        <v>0</v>
      </c>
      <c r="R11" s="18">
        <v>0</v>
      </c>
      <c r="S11" s="18">
        <v>0</v>
      </c>
      <c r="T11" s="18">
        <v>0</v>
      </c>
      <c r="U11" s="18">
        <v>0</v>
      </c>
      <c r="V11" s="19">
        <v>1</v>
      </c>
      <c r="W11" s="18">
        <v>1</v>
      </c>
      <c r="X11" s="22"/>
      <c r="Y11" s="24"/>
      <c r="Z11" s="24"/>
      <c r="AA11" s="24"/>
      <c r="AB11" s="24"/>
      <c r="AC11" s="24"/>
    </row>
    <row r="12" spans="1:29" ht="32.25" customHeight="1" x14ac:dyDescent="0.3">
      <c r="A12" s="18" t="s">
        <v>116</v>
      </c>
      <c r="B12" s="107" t="s">
        <v>121</v>
      </c>
      <c r="C12" s="17" t="s">
        <v>159</v>
      </c>
      <c r="D12" s="17" t="s">
        <v>159</v>
      </c>
      <c r="E12" s="17" t="s">
        <v>159</v>
      </c>
      <c r="F12" s="17" t="s">
        <v>159</v>
      </c>
      <c r="H12" s="19">
        <v>10</v>
      </c>
      <c r="I12" s="20" t="s">
        <v>169</v>
      </c>
      <c r="J12" s="18">
        <v>1</v>
      </c>
      <c r="K12" s="21">
        <v>1</v>
      </c>
      <c r="L12" s="18">
        <v>0</v>
      </c>
      <c r="M12" s="18">
        <v>1</v>
      </c>
      <c r="N12" s="18">
        <v>1</v>
      </c>
      <c r="O12" s="18">
        <v>0</v>
      </c>
      <c r="P12" s="18">
        <v>1</v>
      </c>
      <c r="Q12" s="18">
        <v>1</v>
      </c>
      <c r="R12" s="18">
        <v>1</v>
      </c>
      <c r="S12" s="18">
        <v>1</v>
      </c>
      <c r="T12" s="18">
        <v>1</v>
      </c>
      <c r="U12" s="18">
        <v>1</v>
      </c>
      <c r="V12" s="19">
        <v>1</v>
      </c>
      <c r="W12" s="18">
        <v>1</v>
      </c>
      <c r="X12" s="22"/>
      <c r="Y12" s="24"/>
      <c r="Z12" s="24"/>
      <c r="AA12" s="24"/>
      <c r="AB12" s="24"/>
      <c r="AC12" s="24"/>
    </row>
    <row r="13" spans="1:29" ht="37.5" customHeight="1" x14ac:dyDescent="0.3">
      <c r="A13" s="18" t="s">
        <v>120</v>
      </c>
      <c r="B13" s="28" t="s">
        <v>117</v>
      </c>
      <c r="C13" s="17" t="s">
        <v>159</v>
      </c>
      <c r="D13" s="17" t="s">
        <v>159</v>
      </c>
      <c r="E13" s="17" t="s">
        <v>159</v>
      </c>
      <c r="F13" s="17" t="s">
        <v>159</v>
      </c>
      <c r="H13" s="19">
        <v>11</v>
      </c>
      <c r="I13" s="20" t="s">
        <v>170</v>
      </c>
      <c r="J13" s="18">
        <v>1</v>
      </c>
      <c r="K13" s="21">
        <v>1</v>
      </c>
      <c r="L13" s="18">
        <v>1</v>
      </c>
      <c r="M13" s="18">
        <v>1</v>
      </c>
      <c r="N13" s="18">
        <v>0</v>
      </c>
      <c r="O13" s="18">
        <v>0</v>
      </c>
      <c r="P13" s="18">
        <v>1</v>
      </c>
      <c r="Q13" s="18">
        <v>1</v>
      </c>
      <c r="R13" s="18">
        <v>1</v>
      </c>
      <c r="S13" s="18">
        <v>1</v>
      </c>
      <c r="T13" s="18">
        <v>1</v>
      </c>
      <c r="U13" s="18">
        <v>1</v>
      </c>
      <c r="V13" s="19">
        <v>1</v>
      </c>
      <c r="W13" s="18">
        <v>1</v>
      </c>
      <c r="X13" s="22"/>
    </row>
    <row r="14" spans="1:29" ht="28.8" x14ac:dyDescent="0.3">
      <c r="A14" s="18" t="s">
        <v>123</v>
      </c>
      <c r="B14" s="28" t="s">
        <v>124</v>
      </c>
      <c r="C14" s="17" t="s">
        <v>159</v>
      </c>
      <c r="D14" s="17" t="s">
        <v>159</v>
      </c>
      <c r="E14" s="17" t="s">
        <v>159</v>
      </c>
      <c r="F14" s="17" t="s">
        <v>159</v>
      </c>
      <c r="H14" s="19">
        <v>12</v>
      </c>
      <c r="I14" s="20" t="s">
        <v>171</v>
      </c>
      <c r="J14" s="18">
        <v>1</v>
      </c>
      <c r="K14" s="21">
        <v>1</v>
      </c>
      <c r="L14" s="18">
        <v>1</v>
      </c>
      <c r="M14" s="18">
        <v>1</v>
      </c>
      <c r="N14" s="18">
        <v>1</v>
      </c>
      <c r="O14" s="18">
        <v>0</v>
      </c>
      <c r="P14" s="18">
        <v>1</v>
      </c>
      <c r="Q14" s="18">
        <v>1</v>
      </c>
      <c r="R14" s="18">
        <v>1</v>
      </c>
      <c r="S14" s="18">
        <v>1</v>
      </c>
      <c r="T14" s="18">
        <v>1</v>
      </c>
      <c r="U14" s="18">
        <v>1</v>
      </c>
      <c r="V14" s="19">
        <v>1</v>
      </c>
      <c r="W14" s="18">
        <v>1</v>
      </c>
      <c r="X14" s="22"/>
    </row>
    <row r="15" spans="1:29" x14ac:dyDescent="0.3">
      <c r="A15" s="19" t="s">
        <v>130</v>
      </c>
      <c r="B15" s="28" t="s">
        <v>337</v>
      </c>
      <c r="C15" s="17" t="s">
        <v>159</v>
      </c>
      <c r="D15" s="17" t="s">
        <v>159</v>
      </c>
      <c r="E15" s="17" t="s">
        <v>159</v>
      </c>
      <c r="F15" s="17" t="s">
        <v>159</v>
      </c>
      <c r="H15" s="19">
        <v>13</v>
      </c>
      <c r="I15" s="20" t="s">
        <v>172</v>
      </c>
      <c r="J15" s="18">
        <v>1</v>
      </c>
      <c r="K15" s="21">
        <v>1</v>
      </c>
      <c r="L15" s="18">
        <v>0</v>
      </c>
      <c r="M15" s="18">
        <v>1</v>
      </c>
      <c r="N15" s="18">
        <v>0</v>
      </c>
      <c r="O15" s="18">
        <v>0</v>
      </c>
      <c r="P15" s="18">
        <v>0</v>
      </c>
      <c r="Q15" s="18">
        <v>1</v>
      </c>
      <c r="R15" s="18">
        <v>1</v>
      </c>
      <c r="S15" s="18">
        <v>1</v>
      </c>
      <c r="T15" s="18">
        <v>1</v>
      </c>
      <c r="U15" s="18">
        <v>1</v>
      </c>
      <c r="V15" s="19">
        <v>1</v>
      </c>
      <c r="W15" s="18">
        <v>0</v>
      </c>
      <c r="X15" s="22"/>
    </row>
    <row r="16" spans="1:29" ht="32.25" customHeight="1" x14ac:dyDescent="0.3">
      <c r="A16" s="29" t="s">
        <v>143</v>
      </c>
      <c r="B16" s="109" t="s">
        <v>173</v>
      </c>
      <c r="C16" s="17" t="s">
        <v>159</v>
      </c>
      <c r="D16" s="17" t="s">
        <v>159</v>
      </c>
      <c r="E16" s="17" t="s">
        <v>159</v>
      </c>
      <c r="F16" s="17" t="s">
        <v>159</v>
      </c>
      <c r="H16" s="19">
        <v>14</v>
      </c>
      <c r="I16" s="20" t="s">
        <v>174</v>
      </c>
      <c r="J16" s="18">
        <v>1</v>
      </c>
      <c r="K16" s="21">
        <v>1</v>
      </c>
      <c r="L16" s="18">
        <v>0</v>
      </c>
      <c r="M16" s="18">
        <v>0</v>
      </c>
      <c r="N16" s="18">
        <v>0</v>
      </c>
      <c r="O16" s="18">
        <v>0</v>
      </c>
      <c r="P16" s="18">
        <v>1</v>
      </c>
      <c r="Q16" s="18">
        <v>1</v>
      </c>
      <c r="R16" s="18">
        <v>1</v>
      </c>
      <c r="S16" s="18">
        <v>1</v>
      </c>
      <c r="T16" s="18">
        <v>1</v>
      </c>
      <c r="U16" s="18">
        <v>1</v>
      </c>
      <c r="V16" s="19">
        <v>1</v>
      </c>
      <c r="W16" s="18">
        <v>1</v>
      </c>
      <c r="X16" s="22"/>
    </row>
    <row r="17" spans="1:24" ht="32.25" customHeight="1" x14ac:dyDescent="0.3">
      <c r="A17" s="30"/>
      <c r="B17" s="107"/>
      <c r="C17" s="30"/>
      <c r="D17" s="30"/>
      <c r="E17" s="30"/>
      <c r="F17" s="30"/>
      <c r="H17" s="19">
        <v>15</v>
      </c>
      <c r="I17" s="20" t="s">
        <v>175</v>
      </c>
      <c r="J17" s="18">
        <v>1</v>
      </c>
      <c r="K17" s="21">
        <v>0</v>
      </c>
      <c r="L17" s="18">
        <v>1</v>
      </c>
      <c r="M17" s="18">
        <v>1</v>
      </c>
      <c r="N17" s="18">
        <v>1</v>
      </c>
      <c r="O17" s="18">
        <v>1</v>
      </c>
      <c r="P17" s="18">
        <v>1</v>
      </c>
      <c r="Q17" s="18">
        <v>0</v>
      </c>
      <c r="R17" s="18">
        <v>0</v>
      </c>
      <c r="S17" s="18">
        <v>1</v>
      </c>
      <c r="T17" s="18">
        <v>1</v>
      </c>
      <c r="U17" s="18">
        <v>1</v>
      </c>
      <c r="V17" s="19">
        <v>1</v>
      </c>
      <c r="W17" s="18">
        <v>0</v>
      </c>
      <c r="X17" s="22"/>
    </row>
    <row r="18" spans="1:24" ht="32.25" customHeight="1" x14ac:dyDescent="0.3">
      <c r="A18" s="30"/>
      <c r="B18" s="107"/>
      <c r="C18" s="30"/>
      <c r="D18" s="30"/>
      <c r="E18" s="30"/>
      <c r="F18" s="30"/>
      <c r="H18" s="19">
        <v>16</v>
      </c>
      <c r="I18" s="20" t="s">
        <v>176</v>
      </c>
      <c r="J18" s="18">
        <v>0</v>
      </c>
      <c r="K18" s="21">
        <v>0</v>
      </c>
      <c r="L18" s="18">
        <v>0</v>
      </c>
      <c r="M18" s="18">
        <v>0</v>
      </c>
      <c r="N18" s="18">
        <v>0</v>
      </c>
      <c r="O18" s="18">
        <v>0</v>
      </c>
      <c r="P18" s="18">
        <v>0</v>
      </c>
      <c r="Q18" s="18">
        <v>0</v>
      </c>
      <c r="R18" s="18">
        <v>0</v>
      </c>
      <c r="S18" s="18">
        <v>0</v>
      </c>
      <c r="T18" s="18">
        <v>0</v>
      </c>
      <c r="U18" s="18">
        <v>0</v>
      </c>
      <c r="V18" s="19">
        <v>0</v>
      </c>
      <c r="W18" s="18">
        <v>0</v>
      </c>
      <c r="X18" s="22"/>
    </row>
    <row r="19" spans="1:24" ht="32.25" customHeight="1" x14ac:dyDescent="0.3">
      <c r="A19" s="30"/>
      <c r="B19" s="30"/>
      <c r="C19" s="30"/>
      <c r="D19" s="30"/>
      <c r="E19" s="30"/>
      <c r="F19" s="30"/>
      <c r="H19" s="19">
        <v>17</v>
      </c>
      <c r="I19" s="20" t="s">
        <v>177</v>
      </c>
      <c r="J19" s="18">
        <v>0</v>
      </c>
      <c r="K19" s="21">
        <v>0</v>
      </c>
      <c r="L19" s="18">
        <v>0</v>
      </c>
      <c r="M19" s="18">
        <v>0</v>
      </c>
      <c r="N19" s="18">
        <v>0</v>
      </c>
      <c r="O19" s="18">
        <v>1</v>
      </c>
      <c r="P19" s="18">
        <v>0</v>
      </c>
      <c r="Q19" s="18">
        <v>0</v>
      </c>
      <c r="R19" s="18">
        <v>0</v>
      </c>
      <c r="S19" s="18">
        <v>0</v>
      </c>
      <c r="T19" s="18">
        <v>0</v>
      </c>
      <c r="U19" s="18">
        <v>1</v>
      </c>
      <c r="V19" s="19">
        <v>0</v>
      </c>
      <c r="W19" s="18">
        <v>0</v>
      </c>
      <c r="X19" s="22"/>
    </row>
    <row r="20" spans="1:24" ht="15" thickBot="1" x14ac:dyDescent="0.35">
      <c r="H20" s="19">
        <v>18</v>
      </c>
      <c r="I20" s="20" t="s">
        <v>178</v>
      </c>
      <c r="J20" s="18">
        <v>0</v>
      </c>
      <c r="K20" s="21">
        <v>0</v>
      </c>
      <c r="L20" s="18">
        <v>0</v>
      </c>
      <c r="M20" s="18">
        <v>0</v>
      </c>
      <c r="N20" s="18">
        <v>0</v>
      </c>
      <c r="O20" s="18">
        <v>0</v>
      </c>
      <c r="P20" s="18">
        <v>0</v>
      </c>
      <c r="Q20" s="18">
        <v>0</v>
      </c>
      <c r="R20" s="18">
        <v>0</v>
      </c>
      <c r="S20" s="18">
        <v>0</v>
      </c>
      <c r="T20" s="18">
        <v>0</v>
      </c>
      <c r="U20" s="18">
        <v>1</v>
      </c>
      <c r="V20" s="19">
        <v>0</v>
      </c>
      <c r="W20" s="18">
        <v>0</v>
      </c>
      <c r="X20" s="22"/>
    </row>
    <row r="21" spans="1:24" ht="32.25" customHeight="1" x14ac:dyDescent="0.3">
      <c r="B21" s="288" t="s">
        <v>179</v>
      </c>
      <c r="C21" s="289"/>
      <c r="D21" s="290"/>
      <c r="H21" s="19">
        <v>19</v>
      </c>
      <c r="I21" s="20" t="s">
        <v>180</v>
      </c>
      <c r="J21" s="18">
        <v>0</v>
      </c>
      <c r="K21" s="21">
        <v>0</v>
      </c>
      <c r="L21" s="18">
        <v>0</v>
      </c>
      <c r="M21" s="18">
        <v>0</v>
      </c>
      <c r="N21" s="18">
        <v>0</v>
      </c>
      <c r="O21" s="18">
        <v>0</v>
      </c>
      <c r="P21" s="18">
        <v>0</v>
      </c>
      <c r="Q21" s="18">
        <v>0</v>
      </c>
      <c r="R21" s="18">
        <v>0</v>
      </c>
      <c r="S21" s="18">
        <v>0</v>
      </c>
      <c r="T21" s="18">
        <v>0</v>
      </c>
      <c r="U21" s="18">
        <v>0</v>
      </c>
      <c r="V21" s="19">
        <v>0</v>
      </c>
      <c r="W21" s="18">
        <v>0</v>
      </c>
      <c r="X21" s="22"/>
    </row>
    <row r="22" spans="1:24" ht="16.2" thickBot="1" x14ac:dyDescent="0.35">
      <c r="B22" s="291"/>
      <c r="C22" s="292"/>
      <c r="D22" s="293"/>
      <c r="H22" s="294" t="s">
        <v>181</v>
      </c>
      <c r="I22" s="294"/>
      <c r="J22" s="110">
        <f t="shared" ref="J22:P22" si="0">SUM(J3:J21)</f>
        <v>9</v>
      </c>
      <c r="K22" s="111">
        <f t="shared" si="0"/>
        <v>10</v>
      </c>
      <c r="L22" s="110">
        <f t="shared" si="0"/>
        <v>7</v>
      </c>
      <c r="M22" s="110">
        <f t="shared" si="0"/>
        <v>12</v>
      </c>
      <c r="N22" s="110">
        <f t="shared" si="0"/>
        <v>7</v>
      </c>
      <c r="O22" s="110">
        <f t="shared" si="0"/>
        <v>5</v>
      </c>
      <c r="P22" s="110">
        <f t="shared" si="0"/>
        <v>7</v>
      </c>
      <c r="Q22" s="110">
        <v>11</v>
      </c>
      <c r="R22" s="112">
        <f t="shared" ref="R22:W22" si="1">SUM(R3:R21)</f>
        <v>11</v>
      </c>
      <c r="S22" s="110">
        <f t="shared" si="1"/>
        <v>11</v>
      </c>
      <c r="T22" s="110">
        <f t="shared" si="1"/>
        <v>11</v>
      </c>
      <c r="U22" s="110">
        <f t="shared" si="1"/>
        <v>11</v>
      </c>
      <c r="V22" s="110">
        <f t="shared" si="1"/>
        <v>14</v>
      </c>
      <c r="W22" s="110">
        <f t="shared" si="1"/>
        <v>10</v>
      </c>
      <c r="X22" s="31"/>
    </row>
  </sheetData>
  <mergeCells count="4">
    <mergeCell ref="A1:F1"/>
    <mergeCell ref="Y3:AC8"/>
    <mergeCell ref="B21:D22"/>
    <mergeCell ref="H22:I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Evaluacion Plan de Mitigación</vt:lpstr>
      <vt:lpstr>Seguimiento Riesgos Corrupción</vt:lpstr>
      <vt:lpstr>Valoración del Impacto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 y Cata</dc:creator>
  <cp:lastModifiedBy>USER</cp:lastModifiedBy>
  <dcterms:created xsi:type="dcterms:W3CDTF">2021-05-13T23:29:01Z</dcterms:created>
  <dcterms:modified xsi:type="dcterms:W3CDTF">2021-09-14T23:38:15Z</dcterms:modified>
</cp:coreProperties>
</file>